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J:\Service Commissioning\PROCUREMENT\18. Website and Intranet\Transparancy Code Publications\Contracts Register\2026\"/>
    </mc:Choice>
  </mc:AlternateContent>
  <xr:revisionPtr revIDLastSave="0" documentId="13_ncr:1_{793F474E-6C1D-429F-8C3C-8A13CB1A3CE4}" xr6:coauthVersionLast="47" xr6:coauthVersionMax="47" xr10:uidLastSave="{00000000-0000-0000-0000-000000000000}"/>
  <bookViews>
    <workbookView xWindow="28680" yWindow="-30" windowWidth="29040" windowHeight="15720" xr2:uid="{00000000-000D-0000-FFFF-FFFF00000000}"/>
  </bookViews>
  <sheets>
    <sheet name="Live Contracts " sheetId="4" r:id="rId1"/>
  </sheets>
  <definedNames>
    <definedName name="_xlnm._FilterDatabase" localSheetId="0" hidden="1">'Live Contracts '!$A$9:$W$275</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72" i="4" l="1"/>
  <c r="R242" i="4"/>
  <c r="S250" i="4" l="1"/>
  <c r="T248" i="4" l="1"/>
  <c r="S243" i="4" l="1"/>
  <c r="S38" i="4"/>
  <c r="S240" i="4"/>
  <c r="N192" i="4" l="1"/>
  <c r="N58" i="4"/>
  <c r="N143" i="4" l="1"/>
  <c r="N65" i="4"/>
  <c r="N64" i="4" l="1"/>
  <c r="R240" i="4" l="1"/>
  <c r="R24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tc={C8F85EA2-A0BA-42AA-8E2D-6328DD4A266E}</author>
    <author>Hudson, Donna</author>
    <author>tc={9CD39929-5820-4D3F-AC7D-17E0EF6DA28A}</author>
    <author>road-digger</author>
    <author>tc={5427711F-4CB2-4B67-97BB-8F3AF10FBF37}</author>
    <author>tc={4A9C2F8D-4285-46CA-B105-250C0928C3C7}</author>
    <author>tc={1FFBCB86-283A-4253-9F96-3F8B03A0ED90}</author>
  </authors>
  <commentList>
    <comment ref="P11" authorId="0" shapeId="0" xr:uid="{C8F85EA2-A0BA-42AA-8E2D-6328DD4A266E}">
      <text>
        <t xml:space="preserve">[Threaded comment]
Your version of Excel allows you to read this threaded comment; however, any edits to it will get removed if the file is opened in a newer version of Excel. Learn more: https://go.microsoft.com/fwlink/?linkid=870924
Comment:
    Updated from All IT Transformation Spend Codes splits </t>
      </text>
    </comment>
    <comment ref="M17" authorId="1" shapeId="0" xr:uid="{8CFB4F7B-E313-4632-B5DE-641DFA11211A}">
      <text>
        <r>
          <rPr>
            <b/>
            <sz val="9"/>
            <color indexed="81"/>
            <rFont val="Tahoma"/>
            <family val="2"/>
          </rPr>
          <t>Hudson, Donna:</t>
        </r>
        <r>
          <rPr>
            <sz val="9"/>
            <color indexed="81"/>
            <rFont val="Tahoma"/>
            <family val="2"/>
          </rPr>
          <t xml:space="preserve">
Dates as yet unknown due to Covid restrictions on market operations </t>
        </r>
      </text>
    </comment>
    <comment ref="P17" authorId="2" shapeId="0" xr:uid="{9CD39929-5820-4D3F-AC7D-17E0EF6DA28A}">
      <text>
        <t>[Threaded comment]
Your version of Excel allows you to read this threaded comment; however, any edits to it will get removed if the file is opened in a newer version of Excel. Learn more: https://go.microsoft.com/fwlink/?linkid=870924
Comment:
    CCN, original budgeted amount on WF is 325,000.00</t>
      </text>
    </comment>
    <comment ref="L42" authorId="3" shapeId="0" xr:uid="{00000000-0006-0000-0000-000019000000}">
      <text>
        <r>
          <rPr>
            <b/>
            <sz val="8"/>
            <color indexed="81"/>
            <rFont val="Tahoma"/>
            <family val="2"/>
          </rPr>
          <t>road-digger:</t>
        </r>
        <r>
          <rPr>
            <sz val="8"/>
            <color indexed="81"/>
            <rFont val="Tahoma"/>
            <family val="2"/>
          </rPr>
          <t xml:space="preserve">
TBC - Date contract was signed </t>
        </r>
      </text>
    </comment>
    <comment ref="P46" authorId="1" shapeId="0" xr:uid="{4CEA1035-4B22-462F-94B2-215F980BE6BC}">
      <text>
        <r>
          <rPr>
            <b/>
            <sz val="9"/>
            <color indexed="81"/>
            <rFont val="Tahoma"/>
            <family val="2"/>
          </rPr>
          <t>Hudson, Donna:</t>
        </r>
        <r>
          <rPr>
            <sz val="9"/>
            <color indexed="81"/>
            <rFont val="Tahoma"/>
            <family val="2"/>
          </rPr>
          <t xml:space="preserve">
Av Spend expected each year from previous years actuals </t>
        </r>
      </text>
    </comment>
    <comment ref="N52" authorId="4" shapeId="0" xr:uid="{5427711F-4CB2-4B67-97BB-8F3AF10FBF37}">
      <text>
        <t>[Threaded comment]
Your version of Excel allows you to read this threaded comment; however, any edits to it will get removed if the file is opened in a newer version of Excel. Learn more: https://go.microsoft.com/fwlink/?linkid=870924
Comment:
    Has this been extended?</t>
      </text>
    </comment>
    <comment ref="M57" authorId="5" shapeId="0" xr:uid="{4A9C2F8D-4285-46CA-B105-250C0928C3C7}">
      <text>
        <t>[Threaded comment]
Your version of Excel allows you to read this threaded comment; however, any edits to it will get removed if the file is opened in a newer version of Excel. Learn more: https://go.microsoft.com/fwlink/?linkid=870924
Comment:
    Transformation have advised that this has been extended to October 2025?</t>
      </text>
    </comment>
    <comment ref="N65" authorId="6" shapeId="0" xr:uid="{1FFBCB86-283A-4253-9F96-3F8B03A0ED90}">
      <text>
        <t>[Threaded comment]
Your version of Excel allows you to read this threaded comment; however, any edits to it will get removed if the file is opened in a newer version of Excel. Learn more: https://go.microsoft.com/fwlink/?linkid=870924
Comment:
    Has this been extended?</t>
      </text>
    </comment>
    <comment ref="N87" authorId="1" shapeId="0" xr:uid="{64EF1266-ECE9-4067-9D12-2A3AB2F0BB3E}">
      <text>
        <r>
          <rPr>
            <b/>
            <sz val="9"/>
            <color indexed="81"/>
            <rFont val="Tahoma"/>
            <family val="2"/>
          </rPr>
          <t>Hudson, Donna:</t>
        </r>
        <r>
          <rPr>
            <sz val="9"/>
            <color indexed="81"/>
            <rFont val="Tahoma"/>
            <family val="2"/>
          </rPr>
          <t xml:space="preserve">
Can be ext by 1 period of 12 months </t>
        </r>
      </text>
    </comment>
  </commentList>
</comments>
</file>

<file path=xl/sharedStrings.xml><?xml version="1.0" encoding="utf-8"?>
<sst xmlns="http://schemas.openxmlformats.org/spreadsheetml/2006/main" count="3778" uniqueCount="1248">
  <si>
    <t>Service</t>
  </si>
  <si>
    <t>Supplies</t>
  </si>
  <si>
    <t>Services</t>
  </si>
  <si>
    <t>Software</t>
  </si>
  <si>
    <t>HPBC</t>
  </si>
  <si>
    <t>SMDC</t>
  </si>
  <si>
    <t>JOINT</t>
  </si>
  <si>
    <t>Auth</t>
  </si>
  <si>
    <t>Status</t>
  </si>
  <si>
    <t xml:space="preserve">Reference number </t>
  </si>
  <si>
    <t>Procedure</t>
  </si>
  <si>
    <t>CONTRACT TITLE</t>
  </si>
  <si>
    <t xml:space="preserve">Supplies / 
Service / 
Works / Software </t>
  </si>
  <si>
    <t xml:space="preserve">TOP
Level CPV Code </t>
  </si>
  <si>
    <t>CONTRACT TYPE</t>
  </si>
  <si>
    <t>Start Date</t>
  </si>
  <si>
    <t>End Date</t>
  </si>
  <si>
    <t xml:space="preserve">Ext Period
</t>
  </si>
  <si>
    <t xml:space="preserve">REVIEW DATE (6 MONTHS BEFORE END) </t>
  </si>
  <si>
    <t>NET £ VALUE 
TCV / PA</t>
  </si>
  <si>
    <t>SUPPLIER</t>
  </si>
  <si>
    <t>ADDRESS</t>
  </si>
  <si>
    <t>SME (less 250 staff)</t>
  </si>
  <si>
    <t xml:space="preserve">Charity / voluntary </t>
  </si>
  <si>
    <t>Company Reg No</t>
  </si>
  <si>
    <t>LEAD SERVICE AREA</t>
  </si>
  <si>
    <t>VAT - RECOVERED Y or N</t>
  </si>
  <si>
    <t>LIVE</t>
  </si>
  <si>
    <t>TENDER</t>
  </si>
  <si>
    <t xml:space="preserve">SMDC 
Vehicle Financial Leasing </t>
  </si>
  <si>
    <t>RECURRING</t>
  </si>
  <si>
    <t>[-]</t>
  </si>
  <si>
    <t>Rolling Agreement</t>
  </si>
  <si>
    <t>N/a</t>
  </si>
  <si>
    <t xml:space="preserve">Lombard Vehicle Management </t>
  </si>
  <si>
    <t>7 Brindley Place, Birmingham, 
B1 2TZ</t>
  </si>
  <si>
    <t>No</t>
  </si>
  <si>
    <t>Finance</t>
  </si>
  <si>
    <t>Yes</t>
  </si>
  <si>
    <t>T2012_005</t>
  </si>
  <si>
    <t xml:space="preserve">(SMDC) 
Telecoms - line rentals and calls </t>
  </si>
  <si>
    <t>Annual Renewal</t>
  </si>
  <si>
    <t>O2 Business (was Daisy Group)</t>
  </si>
  <si>
    <t>Daisy House Lindred Rd 
Bus Park 
Nelson Lancs 
BB9 5SR</t>
  </si>
  <si>
    <t>Organisational Development &amp; Transformation - ICT</t>
  </si>
  <si>
    <t xml:space="preserve">(HPBC) Telecoms - line rentals and calls 
Includes WAN Link (Leek to Buxton) </t>
  </si>
  <si>
    <t>Daisy House 
Lindred Rd 
Bus Park 
Nelson Lancs 
BB9 5SR</t>
  </si>
  <si>
    <t>N/A</t>
  </si>
  <si>
    <t xml:space="preserve">Services </t>
  </si>
  <si>
    <t xml:space="preserve">Recurring </t>
  </si>
  <si>
    <t>PROC-6190</t>
  </si>
  <si>
    <t xml:space="preserve">Framework </t>
  </si>
  <si>
    <t xml:space="preserve">Maintel and Red Box Support services </t>
  </si>
  <si>
    <t xml:space="preserve">Maintel Europe Limited </t>
  </si>
  <si>
    <t>5th Floor 
Landmark House 
69 Leaden Hall street 
London 
EC3A 2BG</t>
  </si>
  <si>
    <t>02665837</t>
  </si>
  <si>
    <t>TBC</t>
  </si>
  <si>
    <t>PROC-6259</t>
  </si>
  <si>
    <t xml:space="preserve">Maintel - Mitel Software upgrade </t>
  </si>
  <si>
    <t xml:space="preserve">One Off </t>
  </si>
  <si>
    <t>PROC-2719</t>
  </si>
  <si>
    <t>Occupational Health Services - HPBC/SMDC Employees</t>
  </si>
  <si>
    <t xml:space="preserve">Rolling Agreement </t>
  </si>
  <si>
    <t>15,000p/a</t>
  </si>
  <si>
    <t>Optima Health (previously named Hobson Health)</t>
  </si>
  <si>
    <t>Kingfisher House 2 Waters Edge Business Park 
Campbell road 
Stoke on Trent 
ST4 4DB</t>
  </si>
  <si>
    <t>Organisational Development &amp; Transformation - HR</t>
  </si>
  <si>
    <t>T2014_003</t>
  </si>
  <si>
    <t>Payment cards and services  
(High Peak contract includes SMDC )</t>
  </si>
  <si>
    <t xml:space="preserve">Allpay Ltd </t>
  </si>
  <si>
    <t>Fortis et Fides, Whitestone Business Park, Whitestone, Hereford HR1 3SE</t>
  </si>
  <si>
    <t>PROC-4085</t>
  </si>
  <si>
    <t>CCN</t>
  </si>
  <si>
    <t>Logistics Support Market Stalls SMDC</t>
  </si>
  <si>
    <t xml:space="preserve">RECURRING </t>
  </si>
  <si>
    <t>Alliance Environmental Services (AES)</t>
  </si>
  <si>
    <t>Unit 1 Brooks Lane
Middlewich
Cheshire
CW10 0JG</t>
  </si>
  <si>
    <t>Regeneration</t>
  </si>
  <si>
    <t>PROC-5327</t>
  </si>
  <si>
    <t>FRAMEWORK</t>
  </si>
  <si>
    <t xml:space="preserve">Post and Mail Room Equipment </t>
  </si>
  <si>
    <t xml:space="preserve">Supplies </t>
  </si>
  <si>
    <t xml:space="preserve">Pitney Bowes Limited </t>
  </si>
  <si>
    <t>Langlands House 
130 Sandringham Avenue 
Harlow
Essex 
CM19 5QA</t>
  </si>
  <si>
    <t xml:space="preserve">Customer Services </t>
  </si>
  <si>
    <t>PROC-4844</t>
  </si>
  <si>
    <t xml:space="preserve">FRAMEWORK </t>
  </si>
  <si>
    <t xml:space="preserve">HPBC and SMDC Content managed Website </t>
  </si>
  <si>
    <t xml:space="preserve">Goss Interactive Limited </t>
  </si>
  <si>
    <t>25 Dark Lane View 
Plymouth 
PL6 7TL</t>
  </si>
  <si>
    <t>03553908</t>
  </si>
  <si>
    <t>PROC-6366</t>
  </si>
  <si>
    <t>SINGLE SOURCE</t>
  </si>
  <si>
    <t xml:space="preserve">Banking Services </t>
  </si>
  <si>
    <t xml:space="preserve">NatWest Bank </t>
  </si>
  <si>
    <t>Commercial Banking 
North Staffordshire Office 
Churchill House, 
Regents road
Hanley ST1 3JJ</t>
  </si>
  <si>
    <t>PROC-4806</t>
  </si>
  <si>
    <t xml:space="preserve">Treasury Services </t>
  </si>
  <si>
    <t xml:space="preserve">Link Treasury Services 
(Name Change)
 MUFG Corporate Markets </t>
  </si>
  <si>
    <t>Link Treasury Services Limited of 6th Floor 65 Gresham Street London UK EC2V 7NQ</t>
  </si>
  <si>
    <t>PROC-6205</t>
  </si>
  <si>
    <t>Subscription to Browse a-loud 
(Adding speech to, translation and reading support to Online content)</t>
  </si>
  <si>
    <t>Text Help Systems Ltd</t>
  </si>
  <si>
    <t>Lucas Exchange 
10 Orchard Way Greystone Road Antrim, 
Northern Ireland BT41 2RU</t>
  </si>
  <si>
    <t>No Northern Ireland 31186</t>
  </si>
  <si>
    <t xml:space="preserve">Transformation </t>
  </si>
  <si>
    <t>YES</t>
  </si>
  <si>
    <t>Vehicle leasing 
Administration Services (SMDC)</t>
  </si>
  <si>
    <t>Knowles Associates</t>
  </si>
  <si>
    <t>Red Lion House, The Green Gt Bentley, Colchester Essex, C07 8QG</t>
  </si>
  <si>
    <t>PROC-2854</t>
  </si>
  <si>
    <t xml:space="preserve">Application Programme Interface </t>
  </si>
  <si>
    <t xml:space="preserve">CIVICA API </t>
  </si>
  <si>
    <t>Castel gate Drive 
Dudley 
West Midlands
DY1 4TD</t>
  </si>
  <si>
    <t xml:space="preserve">PROC-5452 </t>
  </si>
  <si>
    <t>SOFTWARE</t>
  </si>
  <si>
    <t xml:space="preserve">Financial Accounting System </t>
  </si>
  <si>
    <t xml:space="preserve">Rolling  Agreement </t>
  </si>
  <si>
    <t xml:space="preserve">Integra </t>
  </si>
  <si>
    <t>Capita IB Solutions (Uk) Limited
Po Box 212
Faverdale Ind Estate
Darlington 
D1 9HN</t>
  </si>
  <si>
    <t>PROC-XXXX</t>
  </si>
  <si>
    <t xml:space="preserve">Place Analytics Platform </t>
  </si>
  <si>
    <t>Grant Thornton Uk LLP</t>
  </si>
  <si>
    <t>300 Pavilion Drive 
Northampton Business Park 
Northampton 
NN4 7YE</t>
  </si>
  <si>
    <t>OC307742</t>
  </si>
  <si>
    <t>Communities and Climate Change</t>
  </si>
  <si>
    <t>PROC-5533</t>
  </si>
  <si>
    <t xml:space="preserve">CFO Insights Platform Licence </t>
  </si>
  <si>
    <t>301 Pavilion Drive 
Northampton Business Park 
Northampton 
NN4 7YE</t>
  </si>
  <si>
    <t>PROC-6372</t>
  </si>
  <si>
    <t xml:space="preserve">Legal Case Management system </t>
  </si>
  <si>
    <t xml:space="preserve">IKEN Business Limited </t>
  </si>
  <si>
    <t>One St George Square 
Bath Street
Bristol 
BS1 6BA</t>
  </si>
  <si>
    <t>PROC-4737</t>
  </si>
  <si>
    <t xml:space="preserve">TENDER </t>
  </si>
  <si>
    <t>Elections Stationery and Canvass</t>
  </si>
  <si>
    <t>Civica Elections Services</t>
  </si>
  <si>
    <t>Southbank Central, 30 Stamford Street, London SE1 9LQ</t>
  </si>
  <si>
    <t xml:space="preserve">Legal &amp; Elections </t>
  </si>
  <si>
    <t>PROC-</t>
  </si>
  <si>
    <t xml:space="preserve">STAT Map Software Licence agreement </t>
  </si>
  <si>
    <t>Rolling 
Software</t>
  </si>
  <si>
    <t xml:space="preserve">Stat Map </t>
  </si>
  <si>
    <t>22 Kendal 
Liverstock Green 
Hemel Hempstead 
HP3 8NN</t>
  </si>
  <si>
    <t xml:space="preserve">SINGLE SOURCE </t>
  </si>
  <si>
    <t xml:space="preserve">Vodafone GCF Connection for PSN 
</t>
  </si>
  <si>
    <t>Vodafone</t>
  </si>
  <si>
    <t xml:space="preserve">PO BOX 932
DONCASTER	
DN4 5XW
</t>
  </si>
  <si>
    <t>01471587</t>
  </si>
  <si>
    <t>PROC-3363</t>
  </si>
  <si>
    <t>Concession for provision of hospitality, catering and events at Pavilion Gardens Buxton</t>
  </si>
  <si>
    <t>Concession</t>
  </si>
  <si>
    <t>Parkwood Leisure Ltd</t>
  </si>
  <si>
    <t>Attwood House,Perdiswell Park  Droitwich Road, Worcester  WR3 7NW</t>
  </si>
  <si>
    <t>Service Commissioning</t>
  </si>
  <si>
    <t>PROC-5280</t>
  </si>
  <si>
    <t>Electricity Supply HPBC</t>
  </si>
  <si>
    <t>09000000</t>
  </si>
  <si>
    <t xml:space="preserve">Total Energies Gas and Power Ltd </t>
  </si>
  <si>
    <t>Bridge gate 
55-57 High Street 
Red Hill 
Surrey 
RH1 1RX</t>
  </si>
  <si>
    <t>02172239</t>
  </si>
  <si>
    <t>Assets</t>
  </si>
  <si>
    <t>Electricity Supply SMDC</t>
  </si>
  <si>
    <t>PROC-5285</t>
  </si>
  <si>
    <t xml:space="preserve">Supplies  </t>
  </si>
  <si>
    <t>09121200-5</t>
  </si>
  <si>
    <t>55-57 High Street 
Redhill
Surrey
RH1 1RX</t>
  </si>
  <si>
    <t>2172239</t>
  </si>
  <si>
    <t xml:space="preserve">Utilities Gas Supply </t>
  </si>
  <si>
    <t>s</t>
  </si>
  <si>
    <t>PROC-4021</t>
  </si>
  <si>
    <t>4500.00 P/a</t>
  </si>
  <si>
    <t>RIAMS</t>
  </si>
  <si>
    <t>PO Box 59, Llandysul, Ceredigion SA44 5WX</t>
  </si>
  <si>
    <t>Regulatory</t>
  </si>
  <si>
    <t xml:space="preserve">PSN DNS Service </t>
  </si>
  <si>
    <t xml:space="preserve">Service </t>
  </si>
  <si>
    <t xml:space="preserve">Nominet Ltd </t>
  </si>
  <si>
    <t>NOMINET UK 
Minerva House Edmund Halley Road 
Oxford Science Park, Oxford
OX4 4DQ</t>
  </si>
  <si>
    <t>PROC-6381</t>
  </si>
  <si>
    <t xml:space="preserve">Employee support and Counselling Services </t>
  </si>
  <si>
    <t xml:space="preserve">North Staffordshire Combined Healthcare NHS Trust </t>
  </si>
  <si>
    <t>Staff Support &amp; Counselling Services 
Longton Cottage Hospital 
Upper Belgrave Road 
Longton
STOKE-ON-TRENT
ST3 4QX</t>
  </si>
  <si>
    <t xml:space="preserve">OD &amp; Transformation -HR </t>
  </si>
  <si>
    <t>PROC-5535</t>
  </si>
  <si>
    <t>Corporate Asset Property management information system</t>
  </si>
  <si>
    <t xml:space="preserve">
+1 03/11/2026
+1 03/11/2027
</t>
  </si>
  <si>
    <t>Concerto Support Services Ltd</t>
  </si>
  <si>
    <t>The Brewhouse 
Greenall's Avenue 
Warrington Cheshire 
WA14 6HL</t>
  </si>
  <si>
    <t xml:space="preserve">Assets </t>
  </si>
  <si>
    <t>COUNCIL-OWNED COMPANY</t>
  </si>
  <si>
    <t xml:space="preserve">Leisure centre Management </t>
  </si>
  <si>
    <t>Rolling Contract</t>
  </si>
  <si>
    <t>Alliance Leisure Limited T/A My Active</t>
  </si>
  <si>
    <t>High Peak Borough Council And Staffordshire Morla District Council, Moorlands House, Stockwell Street, Leek, United Kingdom, ST13 6HQ</t>
  </si>
  <si>
    <t>PROC-4278</t>
  </si>
  <si>
    <t xml:space="preserve">Telephone alarm line rental </t>
  </si>
  <si>
    <t>Telesis</t>
  </si>
  <si>
    <t>2 Thomas Holden St, Bolton, BL1 2QG.</t>
  </si>
  <si>
    <t>Customer Services - Housing Tenancy Services</t>
  </si>
  <si>
    <t>N</t>
  </si>
  <si>
    <t>PROC-5274</t>
  </si>
  <si>
    <t>Hybrid Mail and Bulk Printing Services</t>
  </si>
  <si>
    <t>31/03/2028</t>
  </si>
  <si>
    <t>PSL Print Mgmt. Ltd</t>
  </si>
  <si>
    <t>A59 Red Scar Business Park Longridge Road
Preston
Lancashire
PR2 5ND</t>
  </si>
  <si>
    <t>02084294</t>
  </si>
  <si>
    <t>Customer Services</t>
  </si>
  <si>
    <t>PROC-3617</t>
  </si>
  <si>
    <t xml:space="preserve">Electronic Purchasing Card Solution 
(ePCS) </t>
  </si>
  <si>
    <t>Commercial Banking 
North Staffordshire Office 
Churchill House, Regents road
Hanley ST1 3JJ</t>
  </si>
  <si>
    <t>Scotland No SC45551</t>
  </si>
  <si>
    <t xml:space="preserve">Finance </t>
  </si>
  <si>
    <t xml:space="preserve">JOINT </t>
  </si>
  <si>
    <t xml:space="preserve">LIVE </t>
  </si>
  <si>
    <t>PROC-5800</t>
  </si>
  <si>
    <t xml:space="preserve">ITMS
IT Managed Service Contract </t>
  </si>
  <si>
    <t>0</t>
  </si>
  <si>
    <t xml:space="preserve">NEC Software Solutions </t>
  </si>
  <si>
    <t>1st Floor, Imex Centre,
575-599 Maxted Road 
Hemel Hempstead
Hertfordshire
HP2 7DX</t>
  </si>
  <si>
    <t>00968498</t>
  </si>
  <si>
    <t xml:space="preserve">PROC-3373 </t>
  </si>
  <si>
    <t xml:space="preserve">Credit Referencing, Person tracing, Residency checking </t>
  </si>
  <si>
    <t xml:space="preserve">Equifax </t>
  </si>
  <si>
    <t>6 Wellington Place Leeds LS1 4AP</t>
  </si>
  <si>
    <t>PROC-4743</t>
  </si>
  <si>
    <t xml:space="preserve">Single Source </t>
  </si>
  <si>
    <t xml:space="preserve">Ten Year Engineers Inspection at Hales Hall 
</t>
  </si>
  <si>
    <t xml:space="preserve">Mott MacDonald Ltd </t>
  </si>
  <si>
    <t>Mott MacDonald House
8-10 Sydenham Road
Croydon
CR0 2EE</t>
  </si>
  <si>
    <t>PROC-4845</t>
  </si>
  <si>
    <t>Framework</t>
  </si>
  <si>
    <t>Digital Payment Solution - Car Parks</t>
  </si>
  <si>
    <t>Pay by Phone</t>
  </si>
  <si>
    <t>2nd Floor Bishops Court 
17A The Broadway 
Hatfield
UK 
AL9 5HZ</t>
  </si>
  <si>
    <t>PROC-2377</t>
  </si>
  <si>
    <t xml:space="preserve">Joint Venture </t>
  </si>
  <si>
    <t xml:space="preserve">Derbyshire Building Control Partnership </t>
  </si>
  <si>
    <t>Recurring</t>
  </si>
  <si>
    <t>[-] ongoing</t>
  </si>
  <si>
    <t>109,000 (p/a)</t>
  </si>
  <si>
    <t>Derbyshire Building control Partnership</t>
  </si>
  <si>
    <t>Dunston Innovation Centre
Dunston Road
Chesterfield
S41 8NG</t>
  </si>
  <si>
    <t xml:space="preserve">Development Services </t>
  </si>
  <si>
    <t>Single Source</t>
  </si>
  <si>
    <t xml:space="preserve">Email Security </t>
  </si>
  <si>
    <t xml:space="preserve">Software </t>
  </si>
  <si>
    <t>VIPRE Security Limited</t>
  </si>
  <si>
    <t>Innovation Centre 
Innovation Way 
Keele 
Staffordshire 
ST5 5NT</t>
  </si>
  <si>
    <t>4812110</t>
  </si>
  <si>
    <t>2026-00140</t>
  </si>
  <si>
    <t>PROC-6178</t>
  </si>
  <si>
    <t>Mobile Phones Contract</t>
  </si>
  <si>
    <t>+1 30/09/2029</t>
  </si>
  <si>
    <t>O2 Business (was Daisy Communications Limited)</t>
  </si>
  <si>
    <t>Daisy House, 
Lindred Road Business Park, Nelson, 
Lancashire, 
BB9 5SR</t>
  </si>
  <si>
    <t>7954912</t>
  </si>
  <si>
    <t>PROC-5040</t>
  </si>
  <si>
    <t>Nutrient Neutrality Mitigation Strategy and Action Plan</t>
  </si>
  <si>
    <t>31/05/2024
31/05/2025
31/05/2026</t>
  </si>
  <si>
    <t xml:space="preserve">Haskoning </t>
  </si>
  <si>
    <t>Business Park, 
Westpoint, 
Peterborough 
PE2 6FZ</t>
  </si>
  <si>
    <t xml:space="preserve">PROC-6051
</t>
  </si>
  <si>
    <t>CCN to PROC-5040</t>
  </si>
  <si>
    <t xml:space="preserve">Nutrient Neutrality Mitigation Strategy 
Additional Work </t>
  </si>
  <si>
    <t>PROC-3225</t>
  </si>
  <si>
    <t>Joint Venture Company</t>
  </si>
  <si>
    <t>Joint Venture Company - 
Waste, Cemeteries, Grounds and Street Scene Operational Services
Alliance Environmental Services Ltd</t>
  </si>
  <si>
    <t>Alliance Environmental Services Ltd
Subsidiary Company of HPBC SMDC and Cheshire East Councils</t>
  </si>
  <si>
    <t>Unit 1 Brooks Lane
Middlewich
Cheshire	
CW10 0JG</t>
  </si>
  <si>
    <t>JOINT VENTURE COMPANY</t>
  </si>
  <si>
    <t>Repairs and Maintenance Management</t>
  </si>
  <si>
    <t>SERVICES/WORKS</t>
  </si>
  <si>
    <t>Rolling agreement</t>
  </si>
  <si>
    <t>Alliance Norse Limited</t>
  </si>
  <si>
    <t>280 Fifers Lane, Norwich, England, NR6 6EQ</t>
  </si>
  <si>
    <t>Assets/Housing</t>
  </si>
  <si>
    <t>PROC-5617</t>
  </si>
  <si>
    <t xml:space="preserve">Grantfinder - IDOX </t>
  </si>
  <si>
    <t xml:space="preserve">IDOX Software Ltd </t>
  </si>
  <si>
    <t xml:space="preserve"> Unit 5, Woking 8, Forsyth Road, Woking, GU21 5SB</t>
  </si>
  <si>
    <t>02933889</t>
  </si>
  <si>
    <t xml:space="preserve">Organisational Development &amp; Transformation </t>
  </si>
  <si>
    <t>PROC-5072</t>
  </si>
  <si>
    <t>HR and OD Consultancy</t>
  </si>
  <si>
    <t>1 - 15.10.2025, +1</t>
  </si>
  <si>
    <t>Camburg Collective Limited of</t>
  </si>
  <si>
    <t xml:space="preserve"> The Oaks 3 Village Road West Kirby Wirral CH48 3JN</t>
  </si>
  <si>
    <t>One Off</t>
  </si>
  <si>
    <t>Commonplace Digital Ltd (was Zen city)</t>
  </si>
  <si>
    <t>30 OLD BAILEY
LONDON
EC4M 7AU</t>
  </si>
  <si>
    <t>PROC-6404</t>
  </si>
  <si>
    <t xml:space="preserve">Tree Management software </t>
  </si>
  <si>
    <t>RA Information Systems 
System Name: Ezy Tree</t>
  </si>
  <si>
    <t>FG</t>
  </si>
  <si>
    <t>02254852</t>
  </si>
  <si>
    <t>Transformation - ICT systems &amp; Software</t>
  </si>
  <si>
    <t>PROC-5140</t>
  </si>
  <si>
    <t xml:space="preserve">Car Parking Machines, 
Machine Maintenance &amp; 
Back Office Systems </t>
  </si>
  <si>
    <t>48000000
51000000</t>
  </si>
  <si>
    <t>24/03/2026
24/03/2027</t>
  </si>
  <si>
    <t>SM £133,982
HP £116,694 
TCV= £250,676</t>
  </si>
  <si>
    <t xml:space="preserve">Flow Bird smart city UK Ltd </t>
  </si>
  <si>
    <t>Discovery Court, 551-553 Wallisdown Road, Bournemouth, BH12 5AG</t>
  </si>
  <si>
    <t>04869035</t>
  </si>
  <si>
    <t>Y</t>
  </si>
  <si>
    <t>PROC-5140b</t>
  </si>
  <si>
    <t xml:space="preserve">Car Parking Machines 
Compatible 
PSP Provider </t>
  </si>
  <si>
    <t>As above</t>
  </si>
  <si>
    <t>10 Willis Way
Poole
DORSET	
BH15 3SS</t>
  </si>
  <si>
    <t>PROC-5282</t>
  </si>
  <si>
    <t xml:space="preserve">SLA </t>
  </si>
  <si>
    <t>Animal Welfare Inspections 
(LAIA)</t>
  </si>
  <si>
    <t>03000000</t>
  </si>
  <si>
    <t>1) 01.04.2023-31.03.24
2) 01.04.2024 - 31.03.25
3) 01.04.2025 - 31.03.26</t>
  </si>
  <si>
    <t xml:space="preserve">Staffordshire County Council </t>
  </si>
  <si>
    <t>PO Box 10, County Buildings, Stafford, ST16 2NF</t>
  </si>
  <si>
    <t>Environmental Health</t>
  </si>
  <si>
    <t>QUOTES</t>
  </si>
  <si>
    <t>PROC-5425</t>
  </si>
  <si>
    <t xml:space="preserve">Aggreko </t>
  </si>
  <si>
    <t>Lomondgate
Sterline Road 
Dumbarton 
G823 RG</t>
  </si>
  <si>
    <t>SC177553</t>
  </si>
  <si>
    <t>PROC-5536</t>
  </si>
  <si>
    <t xml:space="preserve">SOFTWARE 
Job evaluation Software tool </t>
  </si>
  <si>
    <t>Pilat - Gauge Software</t>
  </si>
  <si>
    <t xml:space="preserve">Office 1 
27A Fore Street
Hertford 
SG14 1DJ  </t>
  </si>
  <si>
    <t>PROC-5519</t>
  </si>
  <si>
    <t xml:space="preserve">SOFTWARE 
One Vue Customer portal </t>
  </si>
  <si>
    <t xml:space="preserve">IEG4 Limited
</t>
  </si>
  <si>
    <t>Queens Court 
Wilmslow Road 
Alderley Edge 
Cheshire 
SK9 7RR</t>
  </si>
  <si>
    <t>PROC-5830</t>
  </si>
  <si>
    <t>PROC-5580</t>
  </si>
  <si>
    <t>SOFTWARE 
E Learning Platform</t>
  </si>
  <si>
    <t xml:space="preserve">Sphere International 
T/a Info Aware 
</t>
  </si>
  <si>
    <t xml:space="preserve">72 Cleveland Street, London W1T 6LZ (“Info Aware”); </t>
  </si>
  <si>
    <t>PROC-5600</t>
  </si>
  <si>
    <t xml:space="preserve">Integrity 360 (Care tower) </t>
  </si>
  <si>
    <t>Unit 4 Horizon Trade Park 
Ring way Bounds Green 
London 
N11 2NW</t>
  </si>
  <si>
    <t xml:space="preserve">Quote </t>
  </si>
  <si>
    <t xml:space="preserve">Integrity 360 </t>
  </si>
  <si>
    <t>03538529</t>
  </si>
  <si>
    <t xml:space="preserve">PROC-5310 </t>
  </si>
  <si>
    <t>Civica Uk Ltd</t>
  </si>
  <si>
    <t>SOUTH BANK CENTRAL, 30 STAMFORD STREET, LONDON, SE1 9LQ</t>
  </si>
  <si>
    <t>Democratic Services</t>
  </si>
  <si>
    <t>PROC-5571</t>
  </si>
  <si>
    <t xml:space="preserve">Inter Authority Agreement </t>
  </si>
  <si>
    <t>UKSPF Business and Low Carbon Support NEDDC</t>
  </si>
  <si>
    <t xml:space="preserve">North East Derbyshire District Council </t>
  </si>
  <si>
    <t xml:space="preserve">2013 Mill Lane 
Wingerworth 
Chesterfield 
Derbyshire 
S42 6NG </t>
  </si>
  <si>
    <t>PROC-5700</t>
  </si>
  <si>
    <t xml:space="preserve">SMDC 
Market Gazebo Maintenance </t>
  </si>
  <si>
    <t>City-B group limited</t>
  </si>
  <si>
    <t>UNIT 9, STOKE BUSINESS PARK
WOODHOUSE STREET
STOKE-ON-TRENT
STAFFS	
ST4 1EZ</t>
  </si>
  <si>
    <t>PROC-5670</t>
  </si>
  <si>
    <t>SOFTWARE 
Map Info Pro Software</t>
  </si>
  <si>
    <t>48000000-8</t>
  </si>
  <si>
    <t xml:space="preserve">CDR Group </t>
  </si>
  <si>
    <t>ECCLES HOUSE
ECCLES LANE
HOPE
HOPE VALLEY
S33 6RW</t>
  </si>
  <si>
    <t>PROC-6166</t>
  </si>
  <si>
    <t>SOFTWARE
Map Info Pro Software</t>
  </si>
  <si>
    <t>05960494</t>
  </si>
  <si>
    <t>PROC-5657</t>
  </si>
  <si>
    <t xml:space="preserve">SOFTWARE
Licensing software options </t>
  </si>
  <si>
    <t>Unit 5, Woking 8, Forsyth Road, Woking, GU21 5SB</t>
  </si>
  <si>
    <t>PROC-5648</t>
  </si>
  <si>
    <t xml:space="preserve">Civica Flare </t>
  </si>
  <si>
    <t xml:space="preserve">Civica Uk limited </t>
  </si>
  <si>
    <t>8th Floor 
Southbank Central 
30 Stamford Street 
London
SE1 9LQ</t>
  </si>
  <si>
    <t>01628868</t>
  </si>
  <si>
    <t>PROC-5569</t>
  </si>
  <si>
    <t xml:space="preserve">SOFTWARE
SM Elections Software </t>
  </si>
  <si>
    <t xml:space="preserve">Civica Uk Limited </t>
  </si>
  <si>
    <t>8th Floor 
SouthBank Central 
30 Stamford Street 
London 
SE1 9LQ</t>
  </si>
  <si>
    <t xml:space="preserve"> 04968437</t>
  </si>
  <si>
    <t xml:space="preserve">SOFTWARE
HP Elections Software </t>
  </si>
  <si>
    <t>PROC-6257</t>
  </si>
  <si>
    <t>SLA</t>
  </si>
  <si>
    <t>Volunteering for All</t>
  </si>
  <si>
    <t>75200000-8</t>
  </si>
  <si>
    <t>One off</t>
  </si>
  <si>
    <t>22,726 p/a</t>
  </si>
  <si>
    <t>Support Staffordshire</t>
  </si>
  <si>
    <t>CIVIC CENTRE
RIVERSIDE
STAFFORD
STAFFORDSHIRE
ST16 3AQ</t>
  </si>
  <si>
    <t>Communities</t>
  </si>
  <si>
    <t>PROC-6083</t>
  </si>
  <si>
    <t xml:space="preserve">SOFTWARE 
Revenues and Benefits </t>
  </si>
  <si>
    <t xml:space="preserve">Civica Uk Ltd </t>
  </si>
  <si>
    <t>8th Floor 
Southbank Central 
30 Stamford Street 
London 
SE1 9LQ</t>
  </si>
  <si>
    <t>PROC-6232</t>
  </si>
  <si>
    <t>SOFTWARE
Password Management Software</t>
  </si>
  <si>
    <t>Spec Ops (Now Outpost24 AB)</t>
  </si>
  <si>
    <t>19 Eastbourne Terrace, London, W2 6LG</t>
  </si>
  <si>
    <t>PROC-6101</t>
  </si>
  <si>
    <t>Refuse collection Vehicles - Simpler Recycling</t>
  </si>
  <si>
    <t>34100000-8</t>
  </si>
  <si>
    <t>TERBERG MATEC UK</t>
  </si>
  <si>
    <t>High Ground's Road, High Ground's Industrial Est. Worksop, Nottinghamshire, S80 3AT</t>
  </si>
  <si>
    <t>PROC-5594</t>
  </si>
  <si>
    <t xml:space="preserve">FTS Tender </t>
  </si>
  <si>
    <t>Arboricultural Services Framework</t>
  </si>
  <si>
    <t xml:space="preserve">1. Arb (Tree Care Specialist) Ltd
3. Banks Wood 
5 Glendale Countryside
6 Ground Control 
7 Hamps Valley 
10 N&amp;J Tree services Limited 
11 P Storer 
12 Peak Tree Consultancy 
13 Thomspon Tree Services 
</t>
  </si>
  <si>
    <t xml:space="preserve">1. Arb - Arbour Tree Farm, The Green, Cheadle, Staffordshire. ST10 1XS
3. Banks Wood 
105 Padfield Main Rd Padfield Glossop Derbyshire SK13 1ET
5. Glen Dale 
The Stables,  Duxbury Hall Road,  Duxbury Park,  Chorley,  Lancashire PR7 4AT
6 Ground Control 
Kingfisher House Radford Way  Billericay  Essex 
CM12 0EQ Billericay 
7 Hamps Valley 
Hamps House,  One cote, Leek, Staffs,  ST13 7RG
10 N&amp;J 
Wellfields,  Will field Lane,  Brown Edge,  Stoke-on-Trent, 
Staffordshire, ST6 8SN 
11 P Storer 
Hayes Farm  Reaps moor  Nr Longnor  Buxton 
SK17 0LN 
12 Peak Tree 
106 Mottram Road  Broad bottom Chesire 
SK146BB
13 Thompson Tree
Ashleigh House,  Cromford Road,  Wirksworth,  DE4 4FR
</t>
  </si>
  <si>
    <t>Multiple</t>
  </si>
  <si>
    <t>Multiple suppliers</t>
  </si>
  <si>
    <t>PROC-5691</t>
  </si>
  <si>
    <t xml:space="preserve">EV charging points installations at Moorlands House </t>
  </si>
  <si>
    <t xml:space="preserve">Eon Drive solutions UK </t>
  </si>
  <si>
    <t>Westwood Way, Westwood Business Park, Coventry,
CV4 8LG</t>
  </si>
  <si>
    <t>03407430</t>
  </si>
  <si>
    <t>PROC-5689</t>
  </si>
  <si>
    <t>FTS Tender</t>
  </si>
  <si>
    <t>Insurance services Contract 24/25</t>
  </si>
  <si>
    <t>2+2</t>
  </si>
  <si>
    <t>Protector Insurance
Risk Management Partners
Protector Insurance
Maven Public Sector
Zurich Municipal</t>
  </si>
  <si>
    <t>Multiple Suppliers</t>
  </si>
  <si>
    <t xml:space="preserve">BEST VALUE </t>
  </si>
  <si>
    <t xml:space="preserve">M365 Security Reporting
Admin Droid M365
3 Yrs Licence  
</t>
  </si>
  <si>
    <t>Admin Droid M365</t>
  </si>
  <si>
    <t>PROC-5778</t>
  </si>
  <si>
    <t xml:space="preserve">Website Accessibility Monitoring </t>
  </si>
  <si>
    <t xml:space="preserve">Site Morse </t>
  </si>
  <si>
    <t xml:space="preserve">71-75 Shelton Street
Covent Garden
London
WC2H 9JQ
United Kingdom
</t>
  </si>
  <si>
    <t xml:space="preserve"> 08451256</t>
  </si>
  <si>
    <t>PROC-5660</t>
  </si>
  <si>
    <t xml:space="preserve">Allocations &amp; Lettings System (CBL) 
Homelessness prevention and advice (HPA2) </t>
  </si>
  <si>
    <t xml:space="preserve">Locata 
(Housing services) Limited </t>
  </si>
  <si>
    <t>Locata 
Po Box 558
Twickenham
TW1 9RF</t>
  </si>
  <si>
    <t>PROC-5914</t>
  </si>
  <si>
    <t>RV Finder</t>
  </si>
  <si>
    <t>estimated £25,000 p/a</t>
  </si>
  <si>
    <t>Inform CPI Ltd</t>
  </si>
  <si>
    <t>UNIT 613 SIXTH FLOOR
125 DEANSGATE
MANCHESTER	
M3 2BY</t>
  </si>
  <si>
    <t>Revenues and benefits</t>
  </si>
  <si>
    <t>PROC-5727</t>
  </si>
  <si>
    <t xml:space="preserve">Provision of Skips </t>
  </si>
  <si>
    <t>44613700-7</t>
  </si>
  <si>
    <t>1+1+1</t>
  </si>
  <si>
    <t>10,000 p/a</t>
  </si>
  <si>
    <t>Beeson Waste Disposal</t>
  </si>
  <si>
    <t xml:space="preserve">WATERSIDE GARAGE
HADFIELD
GLOSSOP
DERBYSHIRE
SK13 1BS
</t>
  </si>
  <si>
    <t>02560363</t>
  </si>
  <si>
    <t>Housing</t>
  </si>
  <si>
    <t>PROC-6010</t>
  </si>
  <si>
    <t>Pest Control Products</t>
  </si>
  <si>
    <t>Renewal</t>
  </si>
  <si>
    <t>31/12/2027</t>
  </si>
  <si>
    <t>1+1</t>
  </si>
  <si>
    <t>4,000.00 p/a</t>
  </si>
  <si>
    <t>Kill germ Chemicals Limited</t>
  </si>
  <si>
    <t xml:space="preserve">P.O BOX 2
OSSETT
WEST YORKSHIRE	
WF5 9NA
</t>
  </si>
  <si>
    <t>02794829</t>
  </si>
  <si>
    <t>PROC-5932</t>
  </si>
  <si>
    <t xml:space="preserve">DMA - Brough Park Leisure Centre Leek, </t>
  </si>
  <si>
    <t>Alliance Leisure Framework</t>
  </si>
  <si>
    <t>2430/2440 
THE QUADRANT
AZTEC WEST
BRISTOL	
BS32 4AQ</t>
  </si>
  <si>
    <t>PROC-6020</t>
  </si>
  <si>
    <t>Carelink - GSM Alarm units</t>
  </si>
  <si>
    <t>33000000-0</t>
  </si>
  <si>
    <t>TYNETEC DIVISION OF LEGRAND ELECTRIC LTD</t>
  </si>
  <si>
    <t xml:space="preserve">TYNETEC LIMITED
COWLEY ROAD
BLYTH RIVERSIDE BUSINESS PARK
BLYTH
NORTHUMBERLAND
NE24 5TF
</t>
  </si>
  <si>
    <t>PROC-5822</t>
  </si>
  <si>
    <t>SOFTWARE
Case Mgt Software 
(FOI, Complaints, Member Case Mgt, SAR &amp; Safeguarding)</t>
  </si>
  <si>
    <t>Digital Interactive</t>
  </si>
  <si>
    <t xml:space="preserve">20-22 WENLOCK ROAD
LONDON	
N1 7GU
</t>
  </si>
  <si>
    <t>PROC-5891</t>
  </si>
  <si>
    <t xml:space="preserve">Town Centre Foot fall Monitoring Data </t>
  </si>
  <si>
    <t>90712100-2</t>
  </si>
  <si>
    <t>Place Informatics Ltd</t>
  </si>
  <si>
    <t>Second Floor 
1 Ashley Road 
Altrincham 
WA14 2DT</t>
  </si>
  <si>
    <t>PROC-6090</t>
  </si>
  <si>
    <t>SMDC Water Testing</t>
  </si>
  <si>
    <t>90733000-4</t>
  </si>
  <si>
    <t>United Utilities</t>
  </si>
  <si>
    <t xml:space="preserve">PO BOX 347
LOWTON WAY
SHEFFIELD	
S98 1EN
</t>
  </si>
  <si>
    <t>PROC-6089</t>
  </si>
  <si>
    <t>HPBC Water Testing</t>
  </si>
  <si>
    <t>PROC-6060</t>
  </si>
  <si>
    <t>Move More Website Support</t>
  </si>
  <si>
    <t>The New Fat</t>
  </si>
  <si>
    <t xml:space="preserve">THENEWFAT
BRIDGE HOUSE
HARDY CLOSE
KIMBERLEY
NOTTINGHAM
NG16 2JW
</t>
  </si>
  <si>
    <t>PROC-6066</t>
  </si>
  <si>
    <t xml:space="preserve">
Knife Crime education 
Delivery across schools in Staffs Moorlands</t>
  </si>
  <si>
    <t>Alison Cope</t>
  </si>
  <si>
    <t>TBC not on series</t>
  </si>
  <si>
    <t>PROC-6059</t>
  </si>
  <si>
    <t>Biddulph in Bloom</t>
  </si>
  <si>
    <t>Keepers Cottage
Greenway Bank
Nr Biddulph
Staffs	
ST8 7QX</t>
  </si>
  <si>
    <t>PROC-6071</t>
  </si>
  <si>
    <t>CCN to PROC-5308 Ezy TREEV</t>
  </si>
  <si>
    <t xml:space="preserve">RA House
9-10 The Bridge, Beresford Way
Chesterfield
East Midlands
S41 9FG
England
</t>
  </si>
  <si>
    <t xml:space="preserve"> 02254852</t>
  </si>
  <si>
    <t>PROC-6050</t>
  </si>
  <si>
    <t xml:space="preserve">Storage Fee for council property </t>
  </si>
  <si>
    <t>39173000-5</t>
  </si>
  <si>
    <t>Apex Self Storage</t>
  </si>
  <si>
    <t xml:space="preserve">ETHEROW INDUSTRIAL ESTATE
WOOLLEY BRIDGE ROAD
WOOLLEY BRIDGE
HADFIELD
GLOSSOP	
SK13 2NS
</t>
  </si>
  <si>
    <t>PROC-5987</t>
  </si>
  <si>
    <t xml:space="preserve">Public to Public </t>
  </si>
  <si>
    <t>Payroll Services</t>
  </si>
  <si>
    <t>Stoke on Trent City Council</t>
  </si>
  <si>
    <t xml:space="preserve">Stoke On Trent City Council </t>
  </si>
  <si>
    <t>PROC-5998</t>
  </si>
  <si>
    <t xml:space="preserve">Web Filter Software Renewal </t>
  </si>
  <si>
    <t>Trustmarque Solutions</t>
  </si>
  <si>
    <t>Marlborough House Westminster Place, York Business Park, York, United Kingdom, YO26 6RW</t>
  </si>
  <si>
    <t>PROC-5939</t>
  </si>
  <si>
    <t>SOFTWARE
Civica KEYSTONE renewal 25/26</t>
  </si>
  <si>
    <t>Civica</t>
  </si>
  <si>
    <t>SOUTH BANK CENTRAL
30 STAMFORD STREET
LONDON
SE1 9LQ</t>
  </si>
  <si>
    <t>PROC-6046</t>
  </si>
  <si>
    <t xml:space="preserve">Development Partner </t>
  </si>
  <si>
    <t xml:space="preserve">Capital &amp; Centric </t>
  </si>
  <si>
    <t>Capital &amp; Centric, Ground Floor Neptune Mill, 64, Chapeltown Street, Manchester, England, M1 2WQ</t>
  </si>
  <si>
    <t>PROC-5622</t>
  </si>
  <si>
    <t xml:space="preserve">Habitats Regulation assessment </t>
  </si>
  <si>
    <t xml:space="preserve">Ricardo </t>
  </si>
  <si>
    <t>Shoreham Technical Centre, Old Shoreham Road, Shoreham-by-Sea, West Sussex, BN43 5FG</t>
  </si>
  <si>
    <t>Development Services</t>
  </si>
  <si>
    <t>University of Derby</t>
  </si>
  <si>
    <t>Kedleston Road, Derby, Derbyshire, DE22 1GB</t>
  </si>
  <si>
    <t>PROC-5899</t>
  </si>
  <si>
    <t>Access to Private Rented Sector Project</t>
  </si>
  <si>
    <t>70333000-4</t>
  </si>
  <si>
    <t>Adullam Homes Housing Association Limited</t>
  </si>
  <si>
    <t>Walter Moore House, 34 Dudley Street, West Bromwich, West Midlands, B70 9LS</t>
  </si>
  <si>
    <t>20853R</t>
  </si>
  <si>
    <t xml:space="preserve">Housing </t>
  </si>
  <si>
    <t>PROC-5900</t>
  </si>
  <si>
    <t>Single Persons Housing Project and Tenancy Sustainment Officer</t>
  </si>
  <si>
    <t>PROC-5972</t>
  </si>
  <si>
    <t xml:space="preserve">Energy Advice Provision </t>
  </si>
  <si>
    <t>71314000-2</t>
  </si>
  <si>
    <t xml:space="preserve">Beat the Cold </t>
  </si>
  <si>
    <t xml:space="preserve">The Bridge Centre
Birches Head 
Stoke on Trent 
ST2 8DD
</t>
  </si>
  <si>
    <t>CE003182</t>
  </si>
  <si>
    <t>PROC-6103</t>
  </si>
  <si>
    <t>RIAMS LICENCE RENEWAL</t>
  </si>
  <si>
    <t>RIAMS (Regulatory Information and Management Systems)</t>
  </si>
  <si>
    <t>18 Brainton Avenue Brainton Avenue, Feltham, England, TW14 0AY</t>
  </si>
  <si>
    <t>PROC-6023</t>
  </si>
  <si>
    <t>On site printing SMDC</t>
  </si>
  <si>
    <t>SUPPLIES</t>
  </si>
  <si>
    <t>30100000-0</t>
  </si>
  <si>
    <t>Ricoh UK Limited</t>
  </si>
  <si>
    <t>900 Pavilion Drive, Northampton Business Park, Northampton, England, NN4 7RG</t>
  </si>
  <si>
    <t>PROC-6120</t>
  </si>
  <si>
    <t xml:space="preserve">Active partners SLA </t>
  </si>
  <si>
    <t>SERVICE</t>
  </si>
  <si>
    <t>13,603.00 p/a</t>
  </si>
  <si>
    <t>Active Partners Trust</t>
  </si>
  <si>
    <t>Derby Cubo, Victoria Street, Derby, England, DE1 1EQ</t>
  </si>
  <si>
    <t>PROC-6199</t>
  </si>
  <si>
    <t>CCTV Maintenance Contract</t>
  </si>
  <si>
    <t>35125300-2</t>
  </si>
  <si>
    <t>Technology Solutions (UK)</t>
  </si>
  <si>
    <t>Stanmore House 64-68 Blackburn Street Radcliffe Greater Manchester</t>
  </si>
  <si>
    <t>PROC-5823</t>
  </si>
  <si>
    <t>Tender</t>
  </si>
  <si>
    <t xml:space="preserve">
Microsoft 365 Integration and Automation</t>
  </si>
  <si>
    <t>Microsoft</t>
  </si>
  <si>
    <t>Microsoft Campus, Thames Valley Park, Reading, Berkshire, RG6 1WG</t>
  </si>
  <si>
    <t>PROC-6107</t>
  </si>
  <si>
    <t>Integrated Business &amp; Software Solutions (IBSS)</t>
  </si>
  <si>
    <t>Integrated Software Solutions</t>
  </si>
  <si>
    <t>89 Spa Road, London, United Kingdom, SE16 3SG</t>
  </si>
  <si>
    <t>PROC-6441</t>
  </si>
  <si>
    <t>CCN to PROC-6107</t>
  </si>
  <si>
    <t>PROC-6422</t>
  </si>
  <si>
    <t>PROC-6129</t>
  </si>
  <si>
    <t>Annual fee to MRI On Location (Springboard)</t>
  </si>
  <si>
    <t>71410000-5</t>
  </si>
  <si>
    <t>Springboard Research Ltd</t>
  </si>
  <si>
    <t xml:space="preserve">Libra House
Sunrise Parkway
Milton Keynes
Bucks	
MK14 6PH
</t>
  </si>
  <si>
    <t>PROC-6125</t>
  </si>
  <si>
    <t>Rental Payment</t>
  </si>
  <si>
    <t>Rent</t>
  </si>
  <si>
    <t>70220000-9</t>
  </si>
  <si>
    <t xml:space="preserve"> 30,685.12 p/a</t>
  </si>
  <si>
    <t>Mr J Posen</t>
  </si>
  <si>
    <t>186A LORDSHIP ROAD
LONDON	
N16 5ES</t>
  </si>
  <si>
    <t>PROC-6139</t>
  </si>
  <si>
    <t>Possession Order Court Costs</t>
  </si>
  <si>
    <t>75231100-5</t>
  </si>
  <si>
    <t>HM Courts &amp; Tribunals Service</t>
  </si>
  <si>
    <t>PO Box 404
Northampton	
NN1 2ZY</t>
  </si>
  <si>
    <t>PROC-6146</t>
  </si>
  <si>
    <t>Haymarket Media Group</t>
  </si>
  <si>
    <t>Subscription</t>
  </si>
  <si>
    <t>79980000-7</t>
  </si>
  <si>
    <t>HAYMARKET MEDIA GROUP LTD</t>
  </si>
  <si>
    <t>Bridge House, 69 London Road, Twickenham, England, TW1 3SP</t>
  </si>
  <si>
    <t>PROC-6145</t>
  </si>
  <si>
    <t xml:space="preserve">Westlaw Uk Services </t>
  </si>
  <si>
    <t>Thomson Reuters</t>
  </si>
  <si>
    <t>Five Canada Square, Canary Wharf, London, United Kingdom, E14 5AQ</t>
  </si>
  <si>
    <t>PROC-6140</t>
  </si>
  <si>
    <t>Contract Novation</t>
  </si>
  <si>
    <t>Spring Gardens Letting Agents Fees</t>
  </si>
  <si>
    <t>70130000-1</t>
  </si>
  <si>
    <t>10,000.00 p/a</t>
  </si>
  <si>
    <t>Smith Young, LTL Property, Capre</t>
  </si>
  <si>
    <t>Multiple addresses</t>
  </si>
  <si>
    <t>PROC-6082</t>
  </si>
  <si>
    <t>Interim Officer</t>
  </si>
  <si>
    <t>71240000-2</t>
  </si>
  <si>
    <t>Douglas Harman Landscape Planning</t>
  </si>
  <si>
    <t xml:space="preserve">5/1 130 Clyde Street
Glasgow
G1 4lH  </t>
  </si>
  <si>
    <t>PROC-6373</t>
  </si>
  <si>
    <t>Defibrillator Maintenance Services</t>
  </si>
  <si>
    <t xml:space="preserve">
50000000</t>
  </si>
  <si>
    <t xml:space="preserve">AEDdonate </t>
  </si>
  <si>
    <t>Unit 14 Emerald Way 
Stone Business Park 
Stone 
Staffordshire ST15 0SR</t>
  </si>
  <si>
    <t xml:space="preserve">Communities &amp; Climate change </t>
  </si>
  <si>
    <t>PROC-5271</t>
  </si>
  <si>
    <t>Auditing Services</t>
  </si>
  <si>
    <t>Grant Thornton</t>
  </si>
  <si>
    <t>PROC-6298</t>
  </si>
  <si>
    <t>Enterprise Architect Support</t>
  </si>
  <si>
    <t>Availe Digital Ltd</t>
  </si>
  <si>
    <t>49 KNOCKHOLT ROAD
MARGATE
KENT	
CT9 3HL</t>
  </si>
  <si>
    <t>PROC-6350</t>
  </si>
  <si>
    <t>Provision of Citizens Advice Service Staffordshire Moorlands</t>
  </si>
  <si>
    <t>Staffordshire North and Stoke-on-Trent Citizens Advice Bureau</t>
  </si>
  <si>
    <t>Mitchell House Town Road, Hanley, Stoke-On-Trent, England, ST1 2QA</t>
  </si>
  <si>
    <t xml:space="preserve">Housing Services </t>
  </si>
  <si>
    <t>PROC-6245</t>
  </si>
  <si>
    <t>Partnership Agreement</t>
  </si>
  <si>
    <t>HRIO Service</t>
  </si>
  <si>
    <t>Police and Crime Commissioner Derbyshire</t>
  </si>
  <si>
    <t>Derbyshire Constabulary headquarters, 
Butterly Hall, 
Ripley, 
Derbyshire, 
DE5 3RS</t>
  </si>
  <si>
    <t>OC396866</t>
  </si>
  <si>
    <t>PROC-6246</t>
  </si>
  <si>
    <t>Haregate Community Centre</t>
  </si>
  <si>
    <t>10,500 p/a</t>
  </si>
  <si>
    <t>HAREGATE COMMUNITY CENTRE
43A HAREGATE ROAD
LEEK
STAFFS	
ST13 6PP</t>
  </si>
  <si>
    <t>PROC-6247</t>
  </si>
  <si>
    <t>Community Support Group Agreement</t>
  </si>
  <si>
    <t>12,505 p/a</t>
  </si>
  <si>
    <t>PROC-6255</t>
  </si>
  <si>
    <t>Connex Community Support</t>
  </si>
  <si>
    <t>5,000 p/a</t>
  </si>
  <si>
    <t xml:space="preserve">16 EAGLE PARADE
BUXTON
DERBYSHIRE	
SK17 6EQ
</t>
  </si>
  <si>
    <t>PROC-6256</t>
  </si>
  <si>
    <t>New Mills Volunteer Centre Community Support</t>
  </si>
  <si>
    <t>New Mills &amp; District Volunteer Centre</t>
  </si>
  <si>
    <t xml:space="preserve">33-35 UNION ROAD
NEW MILLS
HIGH PEAK	
SK22 3EL
</t>
  </si>
  <si>
    <t>PROC-6263</t>
  </si>
  <si>
    <t>High Peak School and Sport Partnership</t>
  </si>
  <si>
    <t>Glossop &amp; District Volunteer Bureau</t>
  </si>
  <si>
    <t xml:space="preserve">THE BUREAU  BANK HOUSE
22 HENRY STREET
GLOSSOP
DERBYSHIRE	
SK13 8BW
</t>
  </si>
  <si>
    <t>Leisure and Environmental Services</t>
  </si>
  <si>
    <t>PROC-6268</t>
  </si>
  <si>
    <t>Cheadle in Bloom</t>
  </si>
  <si>
    <t xml:space="preserve">12 DOULTON CLOSE
CHEADLE
STOKE ON TRENT	
ST10 1LF
</t>
  </si>
  <si>
    <t>PROC-6265</t>
  </si>
  <si>
    <t>Quotes</t>
  </si>
  <si>
    <t>70000000-1</t>
  </si>
  <si>
    <t>Roger Hannah</t>
  </si>
  <si>
    <t xml:space="preserve">24-26 GREEK STREET
STOCKPORT	
SK3 8AB
</t>
  </si>
  <si>
    <t>79632000-3</t>
  </si>
  <si>
    <t>PROC-5912</t>
  </si>
  <si>
    <t>Webcasting Software and Hosting for SM Committee Meetings</t>
  </si>
  <si>
    <t>Public-I</t>
  </si>
  <si>
    <t>5th Floor, Sheridan House, 112-116 Western Road, Brighton</t>
  </si>
  <si>
    <t>PROC-6241</t>
  </si>
  <si>
    <t>Shared Partnership Agreement Core LRF Services</t>
  </si>
  <si>
    <t>98130000-3</t>
  </si>
  <si>
    <t>Staffordshire Fire and Rescue</t>
  </si>
  <si>
    <t xml:space="preserve">FIRE &amp; RESCUE HEADQUARTERS
PIREHILL
STONE
STAFFS	
ST15 0BS
</t>
  </si>
  <si>
    <t>Health and Safety</t>
  </si>
  <si>
    <t>PROC-6261</t>
  </si>
  <si>
    <t xml:space="preserve">SOFTWARE 
Document redaction, E Signatures, </t>
  </si>
  <si>
    <t>or</t>
  </si>
  <si>
    <t>Trustmarque Solutions Ltd</t>
  </si>
  <si>
    <t xml:space="preserve">TRUSTMARQUE HOUSE
TRIUNE COURT
MONKS CROSS DRIVE
YORK
NORTH YORKSHIRE	
Y032 9GZ
</t>
  </si>
  <si>
    <t>Transformation</t>
  </si>
  <si>
    <t>PROC-3634</t>
  </si>
  <si>
    <t xml:space="preserve">HPBC
Electronic Payment Processing </t>
  </si>
  <si>
    <t xml:space="preserve">Worldpay (Uk) Limited </t>
  </si>
  <si>
    <t xml:space="preserve">The Walbrook Building 
25 Walbrook 
London 
EC4N 8AF </t>
  </si>
  <si>
    <t>07316500</t>
  </si>
  <si>
    <t xml:space="preserve">SMDC
Electronic Payment Processing </t>
  </si>
  <si>
    <t xml:space="preserve">ALLtd 
Electronic Payment Processing </t>
  </si>
  <si>
    <t>PROC-5977</t>
  </si>
  <si>
    <t>Debt Enforcement Services</t>
  </si>
  <si>
    <t>75242110-8</t>
  </si>
  <si>
    <t>Bristow &amp; Sutor, 
Dukes Ltd</t>
  </si>
  <si>
    <t>Bristow &amp; Sutor: Bartleet Rd, Washford, Redditch B98 0FL Dukes Ltd: Dukes Court, 7 Newcastle St, Stone ST15 8JT</t>
  </si>
  <si>
    <t>B&amp;S: 01431688, Dukes: 04418615</t>
  </si>
  <si>
    <t>Revenues and Benefits</t>
  </si>
  <si>
    <t>PROC-6322</t>
  </si>
  <si>
    <t>Rental and Maintenance of Water Coolers</t>
  </si>
  <si>
    <t>Supplies and Services</t>
  </si>
  <si>
    <t>31141000-6</t>
  </si>
  <si>
    <t>CF&amp;L Limited</t>
  </si>
  <si>
    <t>5th Floor Dencora Court
Tylers Avenue, Southend-on-Sea
Essex SS1 2BB</t>
  </si>
  <si>
    <t>PROC-6030</t>
  </si>
  <si>
    <t>Maintech and servicing of hardwired (group) schemes -  Linked to the Carelink Service</t>
  </si>
  <si>
    <t>1+1 years</t>
  </si>
  <si>
    <t>Tunstall Healthcare (Uk) Ltd</t>
  </si>
  <si>
    <t>Whitley Lodge Whitley Yorkshire DN14 0HR</t>
  </si>
  <si>
    <t>PROC-6439</t>
  </si>
  <si>
    <t>Planning Applications Ecology Support</t>
  </si>
  <si>
    <t>71313400-9</t>
  </si>
  <si>
    <t>Staffordshire Wildlife Trust</t>
  </si>
  <si>
    <t xml:space="preserve">THE WOLSELEY CENTRE
WOLSELEY BRIDGE
STAFFORD	
ST17 0WT
</t>
  </si>
  <si>
    <t>PROC-6295</t>
  </si>
  <si>
    <t>Art Fund Grant: Live and Local Services SMDC</t>
  </si>
  <si>
    <t>Live &amp; Local Ltd</t>
  </si>
  <si>
    <t xml:space="preserve">PAGEANT HOUSE
2 JURY STREET
WARWICK	
CV34 4EW
</t>
  </si>
  <si>
    <t>PROC-6293</t>
  </si>
  <si>
    <t>Art Fund Grant: Live and Local Services HPBC</t>
  </si>
  <si>
    <t>PROC-6287</t>
  </si>
  <si>
    <t>Housing Repair Support Service</t>
  </si>
  <si>
    <t>Derbyshire Law Centre</t>
  </si>
  <si>
    <t>1 Rose Hill East, Chesterfield, Derbyshire, England, S40 1NU</t>
  </si>
  <si>
    <t>PROC-6288</t>
  </si>
  <si>
    <t>Provision of Citizens Advice Service High Peak</t>
  </si>
  <si>
    <t>1 + 1</t>
  </si>
  <si>
    <t>Citizens Advice Derbyshire Districts</t>
  </si>
  <si>
    <t>26 Spring Gardens, Buxton, Derbyshire, SK17 6DE</t>
  </si>
  <si>
    <t>PROC-6325</t>
  </si>
  <si>
    <t xml:space="preserve">Local Radio </t>
  </si>
  <si>
    <t>High Peak1</t>
  </si>
  <si>
    <t>5 Hartington Drive 
Chinley 
High Peak 
SK23 6DQ</t>
  </si>
  <si>
    <t xml:space="preserve">OD &amp; transformation </t>
  </si>
  <si>
    <t>Out of Hours Homeless Service</t>
  </si>
  <si>
    <t>People Potential Possibilities (P3)/ North East Derbyshire District Council</t>
  </si>
  <si>
    <t>P3 - Eagle House, Cotmanhay Road, Ilkeston, Derbyshire, 
DE7 8HU</t>
  </si>
  <si>
    <t>PROC-5426</t>
  </si>
  <si>
    <t>Leisure Company - PSA Procurement</t>
  </si>
  <si>
    <t>Parkwood Leisure</t>
  </si>
  <si>
    <t>THE STABLES
DUXBURY HALL ROAD
DUXBURY PARK
CHORLEY
PR7 4AT</t>
  </si>
  <si>
    <t>PROC-6343</t>
  </si>
  <si>
    <t>Emergency Planning Services</t>
  </si>
  <si>
    <t>Derbyshire County Council</t>
  </si>
  <si>
    <t xml:space="preserve">County Hall 
Matlock </t>
  </si>
  <si>
    <t xml:space="preserve">Transformation - Org Development &amp; Transformation </t>
  </si>
  <si>
    <t>PROC-6137</t>
  </si>
  <si>
    <t>Newspaper Adverts</t>
  </si>
  <si>
    <t>National World Publishing and Not Really Here Group</t>
  </si>
  <si>
    <t>On site printing HPBC</t>
  </si>
  <si>
    <t>PROC-6349</t>
  </si>
  <si>
    <t>Purchase of Heating Oil</t>
  </si>
  <si>
    <t>09135100-5</t>
  </si>
  <si>
    <t>Pace Fuel care</t>
  </si>
  <si>
    <t>1st Floor Allday House, Warrington Road, Birchwood, Cheshire, England, WA3 6GR</t>
  </si>
  <si>
    <t xml:space="preserve">Assets - Compliance &amp; Maintenance </t>
  </si>
  <si>
    <t>PROC-5907</t>
  </si>
  <si>
    <t xml:space="preserve">E Tendering System </t>
  </si>
  <si>
    <t>proc-6178</t>
  </si>
  <si>
    <t>23/10/2025</t>
  </si>
  <si>
    <t>22/10/2028</t>
  </si>
  <si>
    <t xml:space="preserve">Proactis </t>
  </si>
  <si>
    <t>Riverview Court 
Castle Gate
Wetherby 
LS22 6LE</t>
  </si>
  <si>
    <t xml:space="preserve">Leisure &amp; Environmental Services </t>
  </si>
  <si>
    <t>PROC-6360</t>
  </si>
  <si>
    <t>Domestic Abuse Support Services, Staffordshire</t>
  </si>
  <si>
    <t>Staffordshire County Council</t>
  </si>
  <si>
    <t xml:space="preserve">	
TIPPING STREET
STAFFORD	
ST16 2DH
</t>
  </si>
  <si>
    <t>Works</t>
  </si>
  <si>
    <t>Alliance Leisure Services Limited</t>
  </si>
  <si>
    <t xml:space="preserve"> THE QUADRANT
AZTEC WEST
BRISTOL
BS32 4AQ</t>
  </si>
  <si>
    <t xml:space="preserve">02723797
</t>
  </si>
  <si>
    <t>PROC-5985</t>
  </si>
  <si>
    <t>HRA Business Plan Model Professional support and Software</t>
  </si>
  <si>
    <t>Service/ Software</t>
  </si>
  <si>
    <t>Abovo Business Services</t>
  </si>
  <si>
    <t xml:space="preserve">ELMWOOD HOUSE
70 CADMAN ROAD
BRIDLINGTON
EAST YORKSHIRE
YO16 6YZ
</t>
  </si>
  <si>
    <t xml:space="preserve">CCN </t>
  </si>
  <si>
    <t>Provision of cemetery services</t>
  </si>
  <si>
    <t>98371110-8</t>
  </si>
  <si>
    <t>the cost is included in the above line</t>
  </si>
  <si>
    <t>Alliance Environmental Services</t>
  </si>
  <si>
    <t>PROC-6240</t>
  </si>
  <si>
    <t>Water Level Alarm System Monitoring</t>
  </si>
  <si>
    <t>79711000-1</t>
  </si>
  <si>
    <t>WSP UK LTD</t>
  </si>
  <si>
    <t>Wsp House, 70 Chancery Lane, London, WC2A 1AF</t>
  </si>
  <si>
    <t>PROC-5827</t>
  </si>
  <si>
    <t xml:space="preserve">Emergency Homeless Accommodation, </t>
  </si>
  <si>
    <t>Variable depending on demand</t>
  </si>
  <si>
    <t xml:space="preserve">1. George Hotel, 2. Trivelle's, 3. Verdon Guest House, 4. Travelodge, 5.Bulls Head/ Queens Arms </t>
  </si>
  <si>
    <t>PROC-6294</t>
  </si>
  <si>
    <t>AAT Level 3 Diploma in Accounting</t>
  </si>
  <si>
    <t>Macclesfield College</t>
  </si>
  <si>
    <t>Unit 8 Bridge Street Mills, Union Street, Macclesfield, Cheshire, United Kingdom, SK11 6QG</t>
  </si>
  <si>
    <t>PROC-6337</t>
  </si>
  <si>
    <t>Ashwood Park Sports court Refurbishment `</t>
  </si>
  <si>
    <t xml:space="preserve">Works </t>
  </si>
  <si>
    <t xml:space="preserve">Kompan </t>
  </si>
  <si>
    <t>Serenity House Shirwell Crescent Furzton Lake Milton Keynes MK4 1GA 01704623</t>
  </si>
  <si>
    <t>PROC-6270</t>
  </si>
  <si>
    <t xml:space="preserve">Architect Consultancy </t>
  </si>
  <si>
    <t>71210000-3</t>
  </si>
  <si>
    <t xml:space="preserve">Stride Treglown </t>
  </si>
  <si>
    <t>Promenade House 
The Promenade 
Cliftion Down 
Bristol 
BS8 3NE</t>
  </si>
  <si>
    <t xml:space="preserve">Regeneration </t>
  </si>
  <si>
    <t>PROC-6262</t>
  </si>
  <si>
    <t xml:space="preserve">(HP) Housing and land Needs assessment (HELENA) </t>
  </si>
  <si>
    <t xml:space="preserve">One off </t>
  </si>
  <si>
    <t>Nathaniel Lichfield &amp; Partners Limited</t>
  </si>
  <si>
    <t xml:space="preserve">The Minster Building, 21 Mincing Lane, London, EC3R </t>
  </si>
  <si>
    <t>02778116</t>
  </si>
  <si>
    <t xml:space="preserve">Contract </t>
  </si>
  <si>
    <t xml:space="preserve">High Peak 
Community Lottery </t>
  </si>
  <si>
    <t xml:space="preserve">Annual Rolling Agreement </t>
  </si>
  <si>
    <t xml:space="preserve">Gatherwell Ltd </t>
  </si>
  <si>
    <t>C/o Crawford Hale Group 
Ground Floor 
Area Court 
Crown Lane 
Maidenhead 
SL6 8QZ</t>
  </si>
  <si>
    <t xml:space="preserve">Staffordshire Moorlands 
Community Lottery </t>
  </si>
  <si>
    <t>PROC-6291</t>
  </si>
  <si>
    <t>Consultation Software</t>
  </si>
  <si>
    <t>PROC-6370</t>
  </si>
  <si>
    <t>Professional Fees for Architectural Design Project Management</t>
  </si>
  <si>
    <t>71541000-2</t>
  </si>
  <si>
    <t>Gateley Smithers Purslow Limited</t>
  </si>
  <si>
    <t>One Eleven, Edmund Street, Birmingham, England, B3 2HJ</t>
  </si>
  <si>
    <t>PROC-6310</t>
  </si>
  <si>
    <t>CIH Level 4 Staff Training</t>
  </si>
  <si>
    <t>80511000-9</t>
  </si>
  <si>
    <t>Chartered Institute of Housing</t>
  </si>
  <si>
    <t xml:space="preserve">OCTAVIA HOUSE
WESTWOOD WAY
COVENTRY	
CV4 8JP
</t>
  </si>
  <si>
    <t>RC000727</t>
  </si>
  <si>
    <t>PROC-4811</t>
  </si>
  <si>
    <t>Operational Management of Glossop Markets
and adjacent Commercial Business spaces</t>
  </si>
  <si>
    <t>70332200-9</t>
  </si>
  <si>
    <t>Market Hall Ventures</t>
  </si>
  <si>
    <t xml:space="preserve">LARKSPUR LODGE
BEXTON LANE
KNUTSFORD	
WA16 9BQ
	</t>
  </si>
  <si>
    <t xml:space="preserve">Community Touring Scheme Programme </t>
  </si>
  <si>
    <t xml:space="preserve">Live &amp; Local Limited </t>
  </si>
  <si>
    <t>Pagent House 
2 The jury Street 
Warwick 
CV34 4ew</t>
  </si>
  <si>
    <t>Community Touring Scheme Programme</t>
  </si>
  <si>
    <t>Live &amp; Local Limited</t>
  </si>
  <si>
    <t>PROC-6392</t>
  </si>
  <si>
    <t>Temporary Staff</t>
  </si>
  <si>
    <t>79620000-6</t>
  </si>
  <si>
    <t>Vivid Resources</t>
  </si>
  <si>
    <t xml:space="preserve">4th FLOOR
10 OLD BAILEY
London	
EC4M 7NG
</t>
  </si>
  <si>
    <t>PROC-6401</t>
  </si>
  <si>
    <t xml:space="preserve">Michael Page </t>
  </si>
  <si>
    <t xml:space="preserve">3rd Floor Wellington House 
20 Queens mere 
Slough 
SL1 1DB </t>
  </si>
  <si>
    <t>PROC-6348</t>
  </si>
  <si>
    <t xml:space="preserve">Rationalisation of Industrial Units Biddulph </t>
  </si>
  <si>
    <t>71315200-1</t>
  </si>
  <si>
    <t>02/02/206</t>
  </si>
  <si>
    <t>Sanderson Weatherall</t>
  </si>
  <si>
    <t>PROC-6336</t>
  </si>
  <si>
    <t>HP &amp; SM Locality Action Plan</t>
  </si>
  <si>
    <t>71241000-9</t>
  </si>
  <si>
    <t>Mutual Ventures</t>
  </si>
  <si>
    <t>2-6 Boundary Row, London SE1 8HP</t>
  </si>
  <si>
    <t>CCN-2026-00009</t>
  </si>
  <si>
    <t>CCN of PROC-6336</t>
  </si>
  <si>
    <t>Updating and expanding upon the existing masterplans.</t>
  </si>
  <si>
    <t>PROC-6414</t>
  </si>
  <si>
    <t>Agency Staff Member</t>
  </si>
  <si>
    <t>KPJ Recruitment</t>
  </si>
  <si>
    <t xml:space="preserve">ETHEROW HOUSE
WOOLLEY BRIDGE ROAD
GLOSSOP
DERBYSHIRE	
SK13 2NS
</t>
  </si>
  <si>
    <t>PROC-6417</t>
  </si>
  <si>
    <t>Community Services Support</t>
  </si>
  <si>
    <t>Vivid Resourcing</t>
  </si>
  <si>
    <t>4th Floor, 10 Old Bailey, London, England, EC4M 7NG</t>
  </si>
  <si>
    <t>PROC-6410</t>
  </si>
  <si>
    <t>Vet Inspections</t>
  </si>
  <si>
    <t>85200000-1</t>
  </si>
  <si>
    <t>Wright and Moreton (Independent Vet care Ltd)</t>
  </si>
  <si>
    <t>The Chocolate Factory, Keynsham, Bristol BS31 2AU</t>
  </si>
  <si>
    <t xml:space="preserve">Environmental Health </t>
  </si>
  <si>
    <t>PROC-6305</t>
  </si>
  <si>
    <t>Business Analysis Services</t>
  </si>
  <si>
    <t>72221000-0</t>
  </si>
  <si>
    <t>Amion Consulting Limited</t>
  </si>
  <si>
    <t xml:space="preserve">WINSLOW HOUSE
RUMFORD COURT
RUMFORD PLACE
LIVERPOOL	
L3 9DG
</t>
  </si>
  <si>
    <t>PROC-6412</t>
  </si>
  <si>
    <t xml:space="preserve">Refurbishment works </t>
  </si>
  <si>
    <t>F Parkinson</t>
  </si>
  <si>
    <t>F Parkingson Limited 
Mowbray Drive 
Blackpool
Lancashire
FY3 7UN</t>
  </si>
  <si>
    <t>00446626</t>
  </si>
  <si>
    <t>Skills and Inward Investment Support</t>
  </si>
  <si>
    <t>PROC-6276</t>
  </si>
  <si>
    <t>VAT Advice Services</t>
  </si>
  <si>
    <t>PRICEWATERHOUSECOOPERS LLP</t>
  </si>
  <si>
    <t>1 Embankment Place, London, WC2N 6RH</t>
  </si>
  <si>
    <t>OC303525</t>
  </si>
  <si>
    <t>PROC-5442</t>
  </si>
  <si>
    <t>RFQ</t>
  </si>
  <si>
    <t>Abandoned Vehicle Recovery and Disposal</t>
  </si>
  <si>
    <t>50118110-9</t>
  </si>
  <si>
    <t>DS West Recovery</t>
  </si>
  <si>
    <t xml:space="preserve">BYRON ST
BUXTON
HIGH PEAK
SK17 6LX
</t>
  </si>
  <si>
    <t>Sole Trader</t>
  </si>
  <si>
    <t>PROC-6318</t>
  </si>
  <si>
    <t>Organisational Development for the implementation of LGR</t>
  </si>
  <si>
    <t>Camburg</t>
  </si>
  <si>
    <t>The Oaks 
3 Village Road 
West Kirby 
Wirral 
Mersey side 
CH48 3JN</t>
  </si>
  <si>
    <t>10880161</t>
  </si>
  <si>
    <t>PROC-6371</t>
  </si>
  <si>
    <t xml:space="preserve">Housing management development control and cloud readiness </t>
  </si>
  <si>
    <t>Avalie Digital Limited</t>
  </si>
  <si>
    <t xml:space="preserve">49 Knockholt Road 
Margate
CT9 3HL: </t>
  </si>
  <si>
    <t>PROC-6400</t>
  </si>
  <si>
    <t>31/05/2026</t>
  </si>
  <si>
    <t>G2 Recruitment</t>
  </si>
  <si>
    <t xml:space="preserve">4th Floor
 10 Old Bailey
LONDON
Post Code	</t>
  </si>
  <si>
    <t>PROC-6331</t>
  </si>
  <si>
    <t>Capital Asset Valuations</t>
  </si>
  <si>
    <t>Capita Business Services</t>
  </si>
  <si>
    <t xml:space="preserve">First Floor, 2 Kingdom Street, London, W2 6BD, UK
</t>
  </si>
  <si>
    <t xml:space="preserve">02018542
</t>
  </si>
  <si>
    <t>PROC-6443</t>
  </si>
  <si>
    <t>Play Area Fencing</t>
  </si>
  <si>
    <t>45340000-2</t>
  </si>
  <si>
    <t>21/04/2026</t>
  </si>
  <si>
    <t>30/05/2026</t>
  </si>
  <si>
    <t>Faulkner Fencing</t>
  </si>
  <si>
    <t>17 Mill Grove, Cheadle, ST10 1NF</t>
  </si>
  <si>
    <t>PROC-6442</t>
  </si>
  <si>
    <t>3x Agency Staff</t>
  </si>
  <si>
    <t>PROC-6435</t>
  </si>
  <si>
    <t>Move More Cheadle Engagement Lead</t>
  </si>
  <si>
    <t>PROC-6434</t>
  </si>
  <si>
    <t>Gamesley Fencing Survey</t>
  </si>
  <si>
    <t>71250000-5</t>
  </si>
  <si>
    <t>T.A.D Architects</t>
  </si>
  <si>
    <t xml:space="preserve">
SMITHY WOOD HOUSE
SMITHY WOOD CRESCENT
SHEFFIELD</t>
  </si>
  <si>
    <t>PROC-6431</t>
  </si>
  <si>
    <t>2x Agency Staff</t>
  </si>
  <si>
    <t>Civica on Demand</t>
  </si>
  <si>
    <t>Community Support Fund SLA</t>
  </si>
  <si>
    <t>High Peak Community and Voluntary Support</t>
  </si>
  <si>
    <t>Dunbar House, 105 Buxton Road, Whaley Bridge, High Peak, SK23 7HX</t>
  </si>
  <si>
    <t>PROC-6424</t>
  </si>
  <si>
    <t>Professional Advice Re Nutrient Neutrality</t>
  </si>
  <si>
    <t>Natural England</t>
  </si>
  <si>
    <t xml:space="preserve">SHARED SERVICES CONNECTED LTD
SSCL NEWPORT
PHOENIX HOUSE
NEWPORT	
NP10 8FZ
</t>
  </si>
  <si>
    <t>PROC-6430</t>
  </si>
  <si>
    <t>Biodiversity and Habitat Improvement Projects</t>
  </si>
  <si>
    <t>90713000-8</t>
  </si>
  <si>
    <t>PROC-6421</t>
  </si>
  <si>
    <t>Water Sampling Services</t>
  </si>
  <si>
    <t>Haweswater House, Lingley Mere Business Park, Lingley Green Avenue Great, Sankey, Warrington, WA5 3LP</t>
  </si>
  <si>
    <t>PROC-6420</t>
  </si>
  <si>
    <t>PROC-6292</t>
  </si>
  <si>
    <t>Housing Regulation Diploma</t>
  </si>
  <si>
    <t>PROC-6222</t>
  </si>
  <si>
    <t>CIH Level 4 Training</t>
  </si>
  <si>
    <t>Chattered Institute of Housing</t>
  </si>
  <si>
    <t>PROC-6429</t>
  </si>
  <si>
    <t xml:space="preserve">Leisure Centre Refurbishment </t>
  </si>
  <si>
    <t xml:space="preserve">Alliance Leisure Services Limited </t>
  </si>
  <si>
    <t>PROC-6432</t>
  </si>
  <si>
    <t>Edale Close Gamesley &amp; 
Centurion Glossop
Play Area Refurbishments</t>
  </si>
  <si>
    <t>37535200-9</t>
  </si>
  <si>
    <t>Serenity House,
Shirwell Crescent,
Furzton Lake,
Milton Keynes,
MK4 1GA</t>
  </si>
  <si>
    <t>PROC-6451</t>
  </si>
  <si>
    <t>Refill of Hand Gel Dispensers and Hand Dryer Rental</t>
  </si>
  <si>
    <t>90900000-6</t>
  </si>
  <si>
    <t>Rentokil Initial Limited</t>
  </si>
  <si>
    <t>Compass House, Manor Royal, Crawley, West Sussex, United Kingdom, RH10 9PY</t>
  </si>
  <si>
    <t>PROC-6452</t>
  </si>
  <si>
    <t>Maintenance and Servicing of Portable Misting Systems in council properties</t>
  </si>
  <si>
    <t>50413200-5</t>
  </si>
  <si>
    <t>Elite Fire Safety</t>
  </si>
  <si>
    <t>Flat 14 Weiss Mandel Court, 76 Clapton Common, London, England, E5 9FA</t>
  </si>
  <si>
    <t>PROC-6454</t>
  </si>
  <si>
    <t>HPBC CCTV Analogue Line Rental</t>
  </si>
  <si>
    <t>BT Redcare</t>
  </si>
  <si>
    <t xml:space="preserve">PP1030, 1ST FLOOR
BATH ROAD
BOURNEMOUTH	
BH1 2NR
</t>
  </si>
  <si>
    <t>PROC-6453</t>
  </si>
  <si>
    <t>SMDC CCTV Analogue Line Rental</t>
  </si>
  <si>
    <t>PROC-6458</t>
  </si>
  <si>
    <t xml:space="preserve">Planning Consultant - Evidence Specialist </t>
  </si>
  <si>
    <t>71356400-2</t>
  </si>
  <si>
    <t>Urban Imprint Limited</t>
  </si>
  <si>
    <t>16-18 Park Green 
Macclesfield 
Cheshire
Sk11 7NA</t>
  </si>
  <si>
    <t>PROC-5546</t>
  </si>
  <si>
    <t xml:space="preserve">Collection &amp; Banking of Income, Internal Mail courier Emergency call outs and security services </t>
  </si>
  <si>
    <t>BHPSS</t>
  </si>
  <si>
    <t>46 London Road 
Buxton 
High Peak
SK17 9NU</t>
  </si>
  <si>
    <t>PROC-6463</t>
  </si>
  <si>
    <t xml:space="preserve">Legal Barrister Services </t>
  </si>
  <si>
    <t>79100000-5</t>
  </si>
  <si>
    <t xml:space="preserve">Kings Chambers </t>
  </si>
  <si>
    <t>36 Young Street 
Manchester
M3 3FT</t>
  </si>
  <si>
    <t>PROC-6462</t>
  </si>
  <si>
    <t>Hydrology Advice</t>
  </si>
  <si>
    <t>71351900-2</t>
  </si>
  <si>
    <t>H Fraser Consulting</t>
  </si>
  <si>
    <t xml:space="preserve">THE PUMP HOUSE
COTON HILL	
SY1 2DP
</t>
  </si>
  <si>
    <t>PROC-6461</t>
  </si>
  <si>
    <t>Repair works to Manor Park Cafe</t>
  </si>
  <si>
    <t>L C Construction</t>
  </si>
  <si>
    <t xml:space="preserve">MOUNTSIDE
LOWE HILL
LEEK
STAFFS
ST13 7LY
</t>
  </si>
  <si>
    <t>PROC-6357</t>
  </si>
  <si>
    <t xml:space="preserve">Churchill Rd Play area and Muga </t>
  </si>
  <si>
    <t>Kompan</t>
  </si>
  <si>
    <t xml:space="preserve">Serenity House, 
Shirwell Crescent, 
Furzton Lake 
Milton Keynes, 
MK4 1GA
</t>
  </si>
  <si>
    <t>PROC-6433</t>
  </si>
  <si>
    <t>SM CCTV Line Rental</t>
  </si>
  <si>
    <t>Spitfire Network Services</t>
  </si>
  <si>
    <t xml:space="preserve">THE PRINTWORKS
139 CLAPHAM ROAD
LONDON	
SW9 0HP
</t>
  </si>
  <si>
    <t>PROC-6440
PR-2026-00167</t>
  </si>
  <si>
    <t xml:space="preserve">HP Ecology Support </t>
  </si>
  <si>
    <t>90700000-4</t>
  </si>
  <si>
    <t xml:space="preserve">Derbyshire Wildlife Trust </t>
  </si>
  <si>
    <t>Sandy Hill
Main Street,
Middleton
Matlock
DE4 4LR</t>
  </si>
  <si>
    <t>PROC-6388</t>
  </si>
  <si>
    <t xml:space="preserve">Lone Worker Monitoring </t>
  </si>
  <si>
    <t>71317200-5</t>
  </si>
  <si>
    <t xml:space="preserve">Sky Guard Limited  T/a People Safe </t>
  </si>
  <si>
    <t>Emerald House, East Street, Epsom, Surrey, England, KT17 1HS</t>
  </si>
  <si>
    <t>JONT</t>
  </si>
  <si>
    <t>CCN-2026-00012</t>
  </si>
  <si>
    <t>CCN-2026-00020</t>
  </si>
  <si>
    <t>PROC-6460</t>
  </si>
  <si>
    <t xml:space="preserve">Brown &amp; Jacobson </t>
  </si>
  <si>
    <t>Brown Jacobson LLP
Mowbray House 
Castle Meadow Road
Nottingham
NG2 1BJ</t>
  </si>
  <si>
    <t>OC306448</t>
  </si>
  <si>
    <t>PR-2026-00080</t>
  </si>
  <si>
    <t xml:space="preserve">LC fitness Equipment Purchase </t>
  </si>
  <si>
    <t xml:space="preserve">Technogym UK Ltd </t>
  </si>
  <si>
    <t>Two The Boulevard 
Cain Road 
Bracknell
RG12 1WP</t>
  </si>
  <si>
    <t>PR-2026-00085</t>
  </si>
  <si>
    <t xml:space="preserve">Climate Action in SM Green Network Grants </t>
  </si>
  <si>
    <t xml:space="preserve">Support Staffordshire </t>
  </si>
  <si>
    <t>Stafford Civic Centre 
Riverside
Stafford
ST16 3AQ</t>
  </si>
  <si>
    <t>PR-2026-00084</t>
  </si>
  <si>
    <t xml:space="preserve">Climate Action in High Peak Grants </t>
  </si>
  <si>
    <t>High Peak CVS</t>
  </si>
  <si>
    <t>Voluntary Support of Dunbar House 
105 Buxton Road 
Whaley Bridge 
High Peak 
SK23 7HX</t>
  </si>
  <si>
    <t>PR-2026-00104</t>
  </si>
  <si>
    <t xml:space="preserve">Temporary Staff </t>
  </si>
  <si>
    <t xml:space="preserve">Business Smart Solutions Ltd </t>
  </si>
  <si>
    <t xml:space="preserve"> 20-22 Wenlock Road, London, N1 7GU</t>
  </si>
  <si>
    <t xml:space="preserve">Revenues &amp; Benefits </t>
  </si>
  <si>
    <t xml:space="preserve">Leisure centre Equipment </t>
  </si>
  <si>
    <t>37440000-4</t>
  </si>
  <si>
    <t>Techno Gym Uk Ltd</t>
  </si>
  <si>
    <t>The Boulevard 
Cain Road 
Bracknell 
RG12 1WP</t>
  </si>
  <si>
    <t>02782468</t>
  </si>
  <si>
    <t>PROC-6464</t>
  </si>
  <si>
    <t>Creative People and Places Project</t>
  </si>
  <si>
    <t>PROC-6469</t>
  </si>
  <si>
    <t>Public Planning Inquiry</t>
  </si>
  <si>
    <t xml:space="preserve">Knight Kavanagh &amp; Page (KKP) </t>
  </si>
  <si>
    <t>1 -2 Frecheville Court, off Knowsley Street, Bury BL9 0UF</t>
  </si>
  <si>
    <t>PROC-6446</t>
  </si>
  <si>
    <t>Contribution to Waste Partnership</t>
  </si>
  <si>
    <t>90500000-2</t>
  </si>
  <si>
    <t>Newcastle-under-Lyme Borough Council</t>
  </si>
  <si>
    <t>Castle House
Barracks Road
Newcastle-under-Lyme
ST5 1BL</t>
  </si>
  <si>
    <t>PROC-6391</t>
  </si>
  <si>
    <t>Rough Sleeper Supported Accommodation</t>
  </si>
  <si>
    <t>Framework Housing Association</t>
  </si>
  <si>
    <t>Val Roberts House, 25, Gregory Boulevard, Nottingham, NG7 6NX</t>
  </si>
  <si>
    <t>PROC-6390</t>
  </si>
  <si>
    <t>PROC-6363</t>
  </si>
  <si>
    <t>Design and Installation of Two Pump Tracks</t>
  </si>
  <si>
    <t>Clark and Kent Contractors</t>
  </si>
  <si>
    <t>The Cedars, Gravelly Hill, Market Drayton, United Kingdom, TF9 4JU</t>
  </si>
  <si>
    <t>PR-2026-00076</t>
  </si>
  <si>
    <t>SM Planning &amp; Biodiversity advisory Services SLA</t>
  </si>
  <si>
    <t>PR-2026-00082</t>
  </si>
  <si>
    <t>Purchase of Fitness Equipment</t>
  </si>
  <si>
    <t>ETHEROW HOUSE
WOOLLEY BRIDGE ROAD
GLOSSOP
DERBYSHIRE
SK13 2NS</t>
  </si>
  <si>
    <t>PR-2026-00094</t>
  </si>
  <si>
    <t>Housing Compliance</t>
  </si>
  <si>
    <t>Michael Page Recruitment</t>
  </si>
  <si>
    <t>200 Dashwood Lang Road, Bourne Business Park, Addlestone, Surrey, England, KT15 2NX</t>
  </si>
  <si>
    <t>PR-2026-00083</t>
  </si>
  <si>
    <t xml:space="preserve">Enhanced Energy Advice </t>
  </si>
  <si>
    <t>71314300-5</t>
  </si>
  <si>
    <t xml:space="preserve">Marches Energy Advice </t>
  </si>
  <si>
    <t>The Pump House  
Coton Hill
Shrewsbury
SY1 2DP</t>
  </si>
  <si>
    <t>PR-2026-00134</t>
  </si>
  <si>
    <t>HP &amp; SM Rough sleeper outreach service</t>
  </si>
  <si>
    <t xml:space="preserve">P3 Charity </t>
  </si>
  <si>
    <t>Eagle House 
Cotmanhay Road 
Ilkeston 
Derbyshire
DE7 8HUKUP</t>
  </si>
  <si>
    <t>02495423</t>
  </si>
  <si>
    <t xml:space="preserve">
Anti Virus Software</t>
  </si>
  <si>
    <t>Integrity 360</t>
  </si>
  <si>
    <t xml:space="preserve">Oracle Data Base Licences 
OHMS 
ILAP </t>
  </si>
  <si>
    <t xml:space="preserve">Oracle </t>
  </si>
  <si>
    <t xml:space="preserve">Adobe Creative Cloud 
3 x Licences </t>
  </si>
  <si>
    <t>PR-2026-00105</t>
  </si>
  <si>
    <t xml:space="preserve">Planning system </t>
  </si>
  <si>
    <t>1st Floor Imex Centre
575-599 Maxted Road
Hemel Hempstead
Hertfordshire
HP2 7DX</t>
  </si>
  <si>
    <t>PR-2026-00139</t>
  </si>
  <si>
    <t>Gemco Uk Ltd</t>
  </si>
  <si>
    <t>Unit 14C
Moderna Business Park
Moderna way 
Mytholmroyd
Hebden Bridge 
HX7 5QQ</t>
  </si>
  <si>
    <t>PR-2026-00120</t>
  </si>
  <si>
    <t xml:space="preserve">HP CCTV Camera's Upgrade </t>
  </si>
  <si>
    <t xml:space="preserve">Reflex Systems </t>
  </si>
  <si>
    <t xml:space="preserve">Reflex House Lowton Way Hellaby Industrial Estate Rotherham South Yorkshire S66 </t>
  </si>
  <si>
    <t>02116908</t>
  </si>
  <si>
    <t>PR-2026-00140</t>
  </si>
  <si>
    <t xml:space="preserve">
Email advanced Threat Detection </t>
  </si>
  <si>
    <t>48730000-4</t>
  </si>
  <si>
    <t>Viper</t>
  </si>
  <si>
    <t>|HPBC</t>
  </si>
  <si>
    <t>PR-2026-00106</t>
  </si>
  <si>
    <t xml:space="preserve">SOFTWARE 
Housing Management System </t>
  </si>
  <si>
    <t xml:space="preserve">Designer Software Limited T/a HomeMaster </t>
  </si>
  <si>
    <t>International House 
38-36 Cornhill Houses
London
EC3V 3NG</t>
  </si>
  <si>
    <t>03130341</t>
  </si>
  <si>
    <t>PR-2026-00159</t>
  </si>
  <si>
    <t>QUOTE</t>
  </si>
  <si>
    <t xml:space="preserve">SOFTWARE
Procurement Case Approval and Workflow </t>
  </si>
  <si>
    <t xml:space="preserve">Avalie Digital </t>
  </si>
  <si>
    <t>49 Knockholt Road 
Margate 
Kent 
CT93 3HL</t>
  </si>
  <si>
    <t>PR-2026-00160</t>
  </si>
  <si>
    <t xml:space="preserve">Property deep Clean </t>
  </si>
  <si>
    <t>55900000-9</t>
  </si>
  <si>
    <t xml:space="preserve">Rentokil Specialist Hygiene </t>
  </si>
  <si>
    <t>Rentokil Specialist Hygiene
Chartists Way
Morley
Leeds
West Yorkshire
LS27 EG</t>
  </si>
  <si>
    <t>PROC-4437</t>
  </si>
  <si>
    <t>LICENCE</t>
  </si>
  <si>
    <t xml:space="preserve">Operation of Buxton Market </t>
  </si>
  <si>
    <t>Licence</t>
  </si>
  <si>
    <t xml:space="preserve">Buxton Town Team CIC </t>
  </si>
  <si>
    <t>C/o 4 The Quadrant 
Buxton 
SK17 6AW</t>
  </si>
  <si>
    <t>PR-2026-00086</t>
  </si>
  <si>
    <t xml:space="preserve">SOFTWARE 
Civica Payments System </t>
  </si>
  <si>
    <t>8th Floor SouthBank Central 
30 Stamford Street 
London
SE1 9LQ</t>
  </si>
  <si>
    <t>PR-2026-00089</t>
  </si>
  <si>
    <t>Call before you serve</t>
  </si>
  <si>
    <t>72253000-3</t>
  </si>
  <si>
    <t xml:space="preserve">Derby City </t>
  </si>
  <si>
    <t>The Council House, Corporation Street, Derby, Derbyshire, England, DE1 2FS</t>
  </si>
  <si>
    <t>PR-2026-00090</t>
  </si>
  <si>
    <t xml:space="preserve">Call Before you serve </t>
  </si>
  <si>
    <t>PR-2026-00122</t>
  </si>
  <si>
    <t>Earthsense- Zepher Air Quality Monitoring HPBC</t>
  </si>
  <si>
    <t>90711500-9</t>
  </si>
  <si>
    <t>Earth Sence Systems Limited</t>
  </si>
  <si>
    <t>Space Park Leicester
92 Corporation Road
Leicester
England	
LE4 5SP</t>
  </si>
  <si>
    <t>PR-2026-00124</t>
  </si>
  <si>
    <t>Earthsense- Zepher Air Quality Monitoring SMDC</t>
  </si>
  <si>
    <t>PR-2026-00126</t>
  </si>
  <si>
    <t>Architectural services to support the repair of the fan window at Buxton Station</t>
  </si>
  <si>
    <t xml:space="preserve">William Saunders </t>
  </si>
  <si>
    <t>PR-2026-00127</t>
  </si>
  <si>
    <t>01948963</t>
  </si>
  <si>
    <t>PR-2026-00130</t>
  </si>
  <si>
    <t xml:space="preserve">Temp Staff 
Community Services Support </t>
  </si>
  <si>
    <t xml:space="preserve">Vivid Resourcing </t>
  </si>
  <si>
    <t>PR-2026-00135</t>
  </si>
  <si>
    <t xml:space="preserve">Supported Housing Strategy </t>
  </si>
  <si>
    <t>Homeless Link</t>
  </si>
  <si>
    <t>Minoris House 
2-5 Minoris 
London
EC3N 1BJ</t>
  </si>
  <si>
    <t>PR-2026-00138</t>
  </si>
  <si>
    <t>DK Recruitment</t>
  </si>
  <si>
    <t>DK Recruitment LTD 4&amp;5 Marine Building Queen Anne Place Plymouth PL4 0FB</t>
  </si>
  <si>
    <t>NO</t>
  </si>
  <si>
    <t>PR-2026-00143</t>
  </si>
  <si>
    <t>200 Dashwood Lang Road, 
Bourne Business Park, 
Addlestone, 
Surrey, 
KT15 2NX</t>
  </si>
  <si>
    <t>04130921</t>
  </si>
  <si>
    <t>PR-2026-00121</t>
  </si>
  <si>
    <t xml:space="preserve">Concession </t>
  </si>
  <si>
    <t>Manor Park Café Concession</t>
  </si>
  <si>
    <t>Twig Coffee Limited</t>
  </si>
  <si>
    <t>PR-2026-00153</t>
  </si>
  <si>
    <t xml:space="preserve">Promotion &amp; Growth of Visitor Economy </t>
  </si>
  <si>
    <t>79340000-9</t>
  </si>
  <si>
    <t xml:space="preserve">East Midlands Chamber T/a Visit Peak District &amp; Derbyshire </t>
  </si>
  <si>
    <t>Commerce House, Millennium Way, Chesterfield, S41 8ND</t>
  </si>
  <si>
    <t>01785710</t>
  </si>
  <si>
    <t>PR-2026-00154</t>
  </si>
  <si>
    <t>Tenant Management at The Springs Shopping Centre</t>
  </si>
  <si>
    <t>CBRE</t>
  </si>
  <si>
    <t>CBRE | Asset &amp; Development Management</t>
  </si>
  <si>
    <t>Community Engagement Lead</t>
  </si>
  <si>
    <t xml:space="preserve">Hope Valley Climate Action </t>
  </si>
  <si>
    <t>Henrietta House, Henrietta Place | London | W1G 0NB</t>
  </si>
  <si>
    <t>PR-2026-00132</t>
  </si>
  <si>
    <t xml:space="preserve">Tenant Profiling </t>
  </si>
  <si>
    <t>72000000-5</t>
  </si>
  <si>
    <t>31/12/2026</t>
  </si>
  <si>
    <t>Aquity</t>
  </si>
  <si>
    <t>Aquity Research &amp; Practice Limited PO Box 395 Umberleigh EX32 2HL</t>
  </si>
  <si>
    <t>PR-2026-00146</t>
  </si>
  <si>
    <t xml:space="preserve">PSN Health Check </t>
  </si>
  <si>
    <t>15/09/2026</t>
  </si>
  <si>
    <t>14/09/2028</t>
  </si>
  <si>
    <t>MTI Technology</t>
  </si>
  <si>
    <t>3 Lotus Park First Floor  The Causeway Staines-Upon-Thames TW18 3AG</t>
  </si>
  <si>
    <t>PR-2026-00161</t>
  </si>
  <si>
    <t xml:space="preserve">HRA Pooling Return Audit </t>
  </si>
  <si>
    <t>79212100-4</t>
  </si>
  <si>
    <t>31/03/2027</t>
  </si>
  <si>
    <t>BDO</t>
  </si>
  <si>
    <t>55 Baker Street London W1U 7EU</t>
  </si>
  <si>
    <t>OC305127</t>
  </si>
  <si>
    <t>PR-2026-00170</t>
  </si>
  <si>
    <t xml:space="preserve">Vehicle Purchase </t>
  </si>
  <si>
    <t>34130000-7</t>
  </si>
  <si>
    <t>Lookers Nissan</t>
  </si>
  <si>
    <t>Stoneygate Close Felling Gateshead NE10 0AZ</t>
  </si>
  <si>
    <t>PR-2026-00155</t>
  </si>
  <si>
    <t xml:space="preserve">Fire Consultancy Services </t>
  </si>
  <si>
    <t>71317100-4</t>
  </si>
  <si>
    <t>22/03/2027</t>
  </si>
  <si>
    <t>Maze Fire Consulting Limited</t>
  </si>
  <si>
    <t>Thomas House, Meadowcroft Business Park Whites take Pope Lane Preston England PR4 4AZ</t>
  </si>
  <si>
    <t>PR-2026-00144</t>
  </si>
  <si>
    <t xml:space="preserve">Temp Staff </t>
  </si>
  <si>
    <t>25/05/2026</t>
  </si>
  <si>
    <t>PR-2026-00142</t>
  </si>
  <si>
    <t>Cottage Lane Play Area</t>
  </si>
  <si>
    <t>PR-2026-00136</t>
  </si>
  <si>
    <t>Outplacement Support for Staff</t>
  </si>
  <si>
    <t>79600000-9</t>
  </si>
  <si>
    <t xml:space="preserve">Working Transitions </t>
  </si>
  <si>
    <t>13 Regents Pavillion Summerhouse Road Moulton Park Northampton NN3 6BJ</t>
  </si>
  <si>
    <t>PR-2026-00167</t>
  </si>
  <si>
    <t xml:space="preserve">HP Planning Applications Ecology Support </t>
  </si>
  <si>
    <t>Derbyshire Wildlife Trust, Sandy Hill, Main Street, Middleton, Matlock DE4 4LR</t>
  </si>
  <si>
    <t>PR-2026-00141</t>
  </si>
  <si>
    <t>UKREiiF</t>
  </si>
  <si>
    <t>Po Box 10 County Buildings Stafford ST16 2NF</t>
  </si>
  <si>
    <t xml:space="preserve">Y </t>
  </si>
  <si>
    <t>64100000
79711000</t>
  </si>
  <si>
    <t>OC344770</t>
  </si>
  <si>
    <t>LA</t>
  </si>
  <si>
    <t>6th Floor
Central Square
29 Wellington St
Leeds   
LS1 4DL</t>
  </si>
  <si>
    <t xml:space="preserve">Legal Services 
(Call off Contract) </t>
  </si>
  <si>
    <t>Manchester</t>
  </si>
  <si>
    <t xml:space="preserve">Replacement Mechanical Equipment </t>
  </si>
  <si>
    <t xml:space="preserve">Additional users to Lone Worker Monitoring </t>
  </si>
  <si>
    <t xml:space="preserve">Attendance at Conference </t>
  </si>
  <si>
    <t xml:space="preserve">Temporary recruitment </t>
  </si>
  <si>
    <t>Sheppard Lockton House
Cafferata Way
Newark on Trent 
Nottinghamshire 
NG24 2TN</t>
  </si>
  <si>
    <t>OC308323</t>
  </si>
  <si>
    <t>Unit 16 Waterside Industrial Estate, Hadfield, Glossop, Derbyshire, United Kingdom, SK13 1BE</t>
  </si>
  <si>
    <t>Charity 1089173</t>
  </si>
  <si>
    <t xml:space="preserve">One Vue Customer portal 
Geo Maps Bolt on to One Vue Portal
</t>
  </si>
  <si>
    <t>Regulatory Legislation Software 
Riams System</t>
  </si>
  <si>
    <t xml:space="preserve">Emergency Planning 
Standing charge - Generator   </t>
  </si>
  <si>
    <t xml:space="preserve">SOFTWARE
Security Scanning software </t>
  </si>
  <si>
    <t xml:space="preserve">SOFTWARE
 Anti Virus for the servers </t>
  </si>
  <si>
    <t>SOFTWARE
Mod Gov Committee Management System</t>
  </si>
  <si>
    <t>Independent review of valuation and marketing</t>
  </si>
  <si>
    <t xml:space="preserve">Agency Staff </t>
  </si>
  <si>
    <t>30.09.2026</t>
  </si>
  <si>
    <t>Charity 222212</t>
  </si>
  <si>
    <t>Co 715675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</si>
</sst>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5" formatCode="dd/mm/yyyy;@"/>
    <numFmt numFmtId="166" formatCode="dd/mm/yy;@"/>
  </numFmts>
  <fonts count="3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0"/>
      <name val="Arial"/>
      <family val="2"/>
    </font>
    <font>
      <sz val="10"/>
      <color indexed="8"/>
      <name val="Arial"/>
      <family val="2"/>
    </font>
    <font>
      <b/>
      <sz val="10"/>
      <name val="Arial"/>
      <family val="2"/>
    </font>
    <font>
      <u/>
      <sz val="11"/>
      <color indexed="12"/>
      <name val="Calibri"/>
      <family val="2"/>
    </font>
    <font>
      <sz val="10"/>
      <color rgb="FFFF0000"/>
      <name val="Arial"/>
      <family val="2"/>
    </font>
    <font>
      <sz val="10"/>
      <color theme="1"/>
      <name val="Arial"/>
      <family val="2"/>
    </font>
    <font>
      <sz val="10"/>
      <color rgb="FF333333"/>
      <name val="Arial"/>
      <family val="2"/>
    </font>
    <font>
      <b/>
      <sz val="10"/>
      <color theme="1"/>
      <name val="Arial"/>
      <family val="2"/>
    </font>
    <font>
      <sz val="11"/>
      <color indexed="8"/>
      <name val="Calibri"/>
      <family val="2"/>
      <scheme val="minor"/>
    </font>
    <font>
      <sz val="8"/>
      <color indexed="81"/>
      <name val="Tahoma"/>
      <family val="2"/>
    </font>
    <font>
      <b/>
      <sz val="8"/>
      <color indexed="81"/>
      <name val="Tahoma"/>
      <family val="2"/>
    </font>
    <font>
      <sz val="11"/>
      <name val="Calibri"/>
      <family val="2"/>
    </font>
    <font>
      <sz val="8"/>
      <name val="Calibri"/>
      <family val="2"/>
      <scheme val="minor"/>
    </font>
    <font>
      <sz val="9"/>
      <color indexed="81"/>
      <name val="Tahoma"/>
      <family val="2"/>
    </font>
    <font>
      <b/>
      <sz val="9"/>
      <color indexed="81"/>
      <name val="Tahoma"/>
      <family val="2"/>
    </font>
    <font>
      <sz val="10"/>
      <name val="Arial"/>
      <family val="2"/>
    </font>
    <font>
      <sz val="10"/>
      <name val="Arial"/>
      <family val="2"/>
    </font>
    <font>
      <sz val="10"/>
      <name val="MS Sans Serif"/>
      <family val="2"/>
    </font>
    <font>
      <sz val="10"/>
      <color rgb="FF000000"/>
      <name val="Arial"/>
      <family val="2"/>
    </font>
    <font>
      <sz val="10"/>
      <color rgb="FF040C2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rgb="FF000099"/>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ck">
        <color indexed="8"/>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indexed="64"/>
      </right>
      <top/>
      <bottom/>
      <diagonal/>
    </border>
  </borders>
  <cellStyleXfs count="8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9" fillId="0" borderId="17" applyNumberFormat="0" applyFill="0" applyProtection="0">
      <alignment vertical="top"/>
    </xf>
    <xf numFmtId="44" fontId="18" fillId="0" borderId="0" applyFont="0" applyFill="0" applyBorder="0" applyAlignment="0" applyProtection="0"/>
    <xf numFmtId="0" fontId="19" fillId="0" borderId="0" applyNumberFormat="0" applyFill="0" applyBorder="0" applyProtection="0">
      <alignment vertical="top"/>
    </xf>
    <xf numFmtId="43" fontId="18" fillId="0" borderId="0" applyFont="0" applyFill="0" applyBorder="0" applyAlignment="0" applyProtection="0"/>
    <xf numFmtId="44" fontId="18" fillId="0" borderId="0" applyFont="0" applyFill="0" applyBorder="0" applyAlignment="0" applyProtection="0"/>
    <xf numFmtId="0" fontId="27" fillId="0" borderId="0"/>
    <xf numFmtId="43" fontId="1" fillId="0" borderId="0" applyFont="0" applyFill="0" applyBorder="0" applyAlignment="0" applyProtection="0"/>
    <xf numFmtId="0" fontId="30" fillId="0" borderId="0"/>
    <xf numFmtId="0" fontId="22" fillId="0" borderId="0" applyNumberFormat="0" applyFill="0" applyBorder="0" applyAlignment="0" applyProtection="0">
      <alignment vertical="top"/>
      <protection locked="0"/>
    </xf>
    <xf numFmtId="0" fontId="19" fillId="0" borderId="0"/>
    <xf numFmtId="0" fontId="19" fillId="0" borderId="0"/>
    <xf numFmtId="0" fontId="24" fillId="0" borderId="0"/>
    <xf numFmtId="0" fontId="34" fillId="0" borderId="0"/>
    <xf numFmtId="0" fontId="19" fillId="0" borderId="0"/>
    <xf numFmtId="0" fontId="19" fillId="0" borderId="0"/>
    <xf numFmtId="0" fontId="24" fillId="0" borderId="0"/>
    <xf numFmtId="0" fontId="19" fillId="0" borderId="0"/>
    <xf numFmtId="0" fontId="19" fillId="0" borderId="0"/>
    <xf numFmtId="0" fontId="19" fillId="0" borderId="0"/>
    <xf numFmtId="0" fontId="35" fillId="0" borderId="0"/>
    <xf numFmtId="0" fontId="19" fillId="0" borderId="0"/>
    <xf numFmtId="0" fontId="19"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cellStyleXfs>
  <cellXfs count="203">
    <xf numFmtId="0" fontId="0" fillId="0" borderId="0" xfId="0"/>
    <xf numFmtId="0" fontId="23" fillId="0" borderId="0" xfId="0" applyFont="1" applyAlignment="1">
      <alignment wrapText="1"/>
    </xf>
    <xf numFmtId="0" fontId="23" fillId="0" borderId="0" xfId="0" applyFont="1"/>
    <xf numFmtId="0" fontId="24" fillId="0" borderId="0" xfId="0" applyFont="1"/>
    <xf numFmtId="0" fontId="26" fillId="0" borderId="0" xfId="0" applyFont="1"/>
    <xf numFmtId="0" fontId="19" fillId="0" borderId="0" xfId="0" applyFont="1"/>
    <xf numFmtId="0" fontId="37" fillId="0" borderId="0" xfId="0" applyFont="1"/>
    <xf numFmtId="0" fontId="24" fillId="0" borderId="0" xfId="0" applyFont="1" applyAlignment="1">
      <alignment wrapText="1"/>
    </xf>
    <xf numFmtId="165" fontId="24" fillId="0" borderId="0" xfId="0" applyNumberFormat="1" applyFont="1"/>
    <xf numFmtId="43" fontId="24" fillId="0" borderId="0" xfId="51" applyFont="1" applyAlignment="1"/>
    <xf numFmtId="0" fontId="24" fillId="0" borderId="10" xfId="0" applyFont="1" applyBorder="1" applyAlignment="1">
      <alignment wrapText="1"/>
    </xf>
    <xf numFmtId="43" fontId="19" fillId="0" borderId="10" xfId="51" applyFont="1" applyFill="1" applyBorder="1" applyAlignment="1"/>
    <xf numFmtId="0" fontId="24" fillId="0" borderId="10" xfId="0" applyFont="1" applyBorder="1"/>
    <xf numFmtId="43" fontId="24" fillId="0" borderId="10" xfId="51" applyFont="1" applyFill="1" applyBorder="1" applyAlignment="1"/>
    <xf numFmtId="166" fontId="24" fillId="0" borderId="0" xfId="0" applyNumberFormat="1" applyFont="1" applyAlignment="1">
      <alignment wrapText="1"/>
    </xf>
    <xf numFmtId="0" fontId="24" fillId="0" borderId="0" xfId="0" applyFont="1" applyAlignment="1">
      <alignment horizontal="center"/>
    </xf>
    <xf numFmtId="0" fontId="21" fillId="33" borderId="11" xfId="0" applyFont="1" applyFill="1" applyBorder="1" applyAlignment="1" applyProtection="1">
      <alignment wrapText="1"/>
      <protection locked="0"/>
    </xf>
    <xf numFmtId="0" fontId="21" fillId="33" borderId="11" xfId="0" applyFont="1" applyFill="1" applyBorder="1" applyAlignment="1" applyProtection="1">
      <alignment horizontal="center" wrapText="1"/>
      <protection locked="0"/>
    </xf>
    <xf numFmtId="165" fontId="21" fillId="33" borderId="11" xfId="0" applyNumberFormat="1" applyFont="1" applyFill="1" applyBorder="1" applyAlignment="1" applyProtection="1">
      <alignment wrapText="1"/>
      <protection locked="0"/>
    </xf>
    <xf numFmtId="0" fontId="37" fillId="0" borderId="0" xfId="0" applyFont="1" applyAlignment="1">
      <alignment wrapText="1"/>
    </xf>
    <xf numFmtId="0" fontId="19" fillId="34" borderId="13" xfId="0" applyFont="1" applyFill="1" applyBorder="1" applyAlignment="1">
      <alignment wrapText="1"/>
    </xf>
    <xf numFmtId="0" fontId="37" fillId="0" borderId="0" xfId="0" applyFont="1" applyAlignment="1">
      <alignment vertical="top"/>
    </xf>
    <xf numFmtId="166" fontId="21" fillId="33" borderId="16" xfId="0" applyNumberFormat="1" applyFont="1" applyFill="1" applyBorder="1" applyAlignment="1" applyProtection="1">
      <alignment wrapText="1"/>
      <protection locked="0"/>
    </xf>
    <xf numFmtId="165" fontId="19" fillId="34" borderId="13" xfId="0" applyNumberFormat="1" applyFont="1" applyFill="1" applyBorder="1"/>
    <xf numFmtId="0" fontId="19" fillId="34" borderId="13" xfId="0" applyFont="1" applyFill="1" applyBorder="1" applyAlignment="1">
      <alignment horizontal="center"/>
    </xf>
    <xf numFmtId="166" fontId="19" fillId="34" borderId="13" xfId="0" applyNumberFormat="1" applyFont="1" applyFill="1" applyBorder="1" applyAlignment="1">
      <alignment wrapText="1"/>
    </xf>
    <xf numFmtId="43" fontId="19" fillId="34" borderId="18" xfId="51" applyFont="1" applyFill="1" applyBorder="1" applyAlignment="1"/>
    <xf numFmtId="0" fontId="19" fillId="34" borderId="27" xfId="0" applyFont="1" applyFill="1" applyBorder="1" applyAlignment="1">
      <alignment wrapText="1"/>
    </xf>
    <xf numFmtId="43" fontId="24" fillId="0" borderId="0" xfId="0" applyNumberFormat="1" applyFont="1" applyAlignment="1">
      <alignment wrapText="1"/>
    </xf>
    <xf numFmtId="49" fontId="19" fillId="34" borderId="22" xfId="0" applyNumberFormat="1" applyFont="1" applyFill="1" applyBorder="1" applyAlignment="1">
      <alignment wrapText="1"/>
    </xf>
    <xf numFmtId="49" fontId="24" fillId="0" borderId="0" xfId="0" applyNumberFormat="1" applyFont="1" applyAlignment="1">
      <alignment horizontal="center"/>
    </xf>
    <xf numFmtId="49" fontId="21" fillId="33" borderId="11" xfId="0" applyNumberFormat="1" applyFont="1" applyFill="1" applyBorder="1" applyAlignment="1" applyProtection="1">
      <alignment horizontal="center" wrapText="1"/>
      <protection locked="0"/>
    </xf>
    <xf numFmtId="49" fontId="19" fillId="34" borderId="13" xfId="0" applyNumberFormat="1" applyFont="1" applyFill="1" applyBorder="1" applyAlignment="1">
      <alignment horizontal="center"/>
    </xf>
    <xf numFmtId="43" fontId="37" fillId="0" borderId="10" xfId="51" applyFont="1" applyFill="1" applyBorder="1" applyAlignment="1"/>
    <xf numFmtId="0" fontId="24" fillId="0" borderId="0" xfId="0" applyFont="1"/>
    <xf numFmtId="0" fontId="24" fillId="0" borderId="0" xfId="0" applyFont="1" applyAlignment="1">
      <alignment wrapText="1"/>
    </xf>
    <xf numFmtId="165" fontId="24" fillId="0" borderId="0" xfId="0" applyNumberFormat="1" applyFont="1"/>
    <xf numFmtId="0" fontId="24" fillId="0" borderId="12" xfId="0" applyFont="1" applyBorder="1"/>
    <xf numFmtId="0" fontId="24" fillId="0" borderId="12" xfId="0" applyFont="1" applyBorder="1" applyAlignment="1">
      <alignment wrapText="1"/>
    </xf>
    <xf numFmtId="165" fontId="24" fillId="0" borderId="12" xfId="0" applyNumberFormat="1" applyFont="1" applyBorder="1"/>
    <xf numFmtId="0" fontId="23" fillId="0" borderId="10" xfId="0" applyFont="1" applyFill="1" applyBorder="1" applyAlignment="1">
      <alignment wrapText="1"/>
    </xf>
    <xf numFmtId="0" fontId="19" fillId="0" borderId="10" xfId="0" applyFont="1" applyFill="1" applyBorder="1" applyAlignment="1">
      <alignment wrapText="1"/>
    </xf>
    <xf numFmtId="0" fontId="24" fillId="0" borderId="10" xfId="0" applyFont="1" applyFill="1" applyBorder="1" applyAlignment="1">
      <alignment wrapText="1"/>
    </xf>
    <xf numFmtId="0" fontId="37" fillId="0" borderId="10" xfId="0" applyFont="1" applyFill="1" applyBorder="1" applyAlignment="1">
      <alignment horizontal="center" wrapText="1"/>
    </xf>
    <xf numFmtId="43" fontId="24" fillId="0" borderId="10" xfId="51" applyFont="1" applyFill="1" applyBorder="1" applyAlignment="1">
      <alignment wrapText="1"/>
    </xf>
    <xf numFmtId="43" fontId="25" fillId="0" borderId="10" xfId="51" applyFont="1" applyFill="1" applyBorder="1" applyAlignment="1"/>
    <xf numFmtId="0" fontId="21" fillId="33" borderId="20" xfId="0" applyFont="1" applyFill="1" applyBorder="1" applyAlignment="1" applyProtection="1">
      <alignment horizontal="center" wrapText="1"/>
      <protection locked="0"/>
    </xf>
    <xf numFmtId="43" fontId="21" fillId="33" borderId="10" xfId="51" applyFont="1" applyFill="1" applyBorder="1" applyAlignment="1" applyProtection="1">
      <alignment wrapText="1"/>
      <protection locked="0"/>
    </xf>
    <xf numFmtId="0" fontId="21" fillId="33" borderId="10" xfId="0" applyFont="1" applyFill="1" applyBorder="1" applyAlignment="1" applyProtection="1">
      <alignment wrapText="1"/>
      <protection locked="0"/>
    </xf>
    <xf numFmtId="43" fontId="37" fillId="0" borderId="10" xfId="51" applyFont="1" applyFill="1" applyBorder="1" applyAlignment="1">
      <alignment wrapText="1"/>
    </xf>
    <xf numFmtId="43" fontId="19" fillId="0" borderId="10" xfId="51" applyFont="1" applyFill="1" applyBorder="1" applyAlignment="1">
      <alignment wrapText="1"/>
    </xf>
    <xf numFmtId="0" fontId="24" fillId="0" borderId="0" xfId="0" applyFont="1" applyAlignment="1">
      <alignment horizontal="left" wrapText="1"/>
    </xf>
    <xf numFmtId="0" fontId="21" fillId="33" borderId="11" xfId="0" applyFont="1" applyFill="1" applyBorder="1" applyAlignment="1" applyProtection="1">
      <alignment horizontal="left" wrapText="1"/>
      <protection locked="0"/>
    </xf>
    <xf numFmtId="0" fontId="19" fillId="34" borderId="13" xfId="0" applyFont="1" applyFill="1" applyBorder="1" applyAlignment="1">
      <alignment horizontal="left" wrapText="1"/>
    </xf>
    <xf numFmtId="0" fontId="37" fillId="0" borderId="23" xfId="0" applyFont="1" applyFill="1" applyBorder="1" applyAlignment="1">
      <alignment wrapText="1"/>
    </xf>
    <xf numFmtId="0" fontId="24" fillId="0" borderId="23" xfId="0" applyFont="1" applyFill="1" applyBorder="1" applyAlignment="1">
      <alignment wrapText="1"/>
    </xf>
    <xf numFmtId="0" fontId="19" fillId="0" borderId="10" xfId="0" applyFont="1" applyFill="1" applyBorder="1" applyAlignment="1">
      <alignment wrapText="1"/>
      <extLst>
        <ext xmlns:xfpb="http://schemas.microsoft.com/office/spreadsheetml/2022/featurepropertybag" uri="{C7286773-470A-42A8-94C5-96B5CB345126}">
          <xfpb:xfComplement i="0"/>
        </ext>
      </extLst>
    </xf>
    <xf numFmtId="0" fontId="20" fillId="0" borderId="10" xfId="0" applyFont="1" applyFill="1" applyBorder="1" applyAlignment="1">
      <alignment wrapText="1"/>
    </xf>
    <xf numFmtId="0" fontId="19" fillId="0" borderId="10" xfId="0" applyFont="1" applyFill="1" applyBorder="1" applyAlignment="1">
      <alignment horizontal="left" wrapText="1"/>
    </xf>
    <xf numFmtId="0" fontId="37" fillId="0" borderId="10" xfId="0" applyFont="1" applyFill="1" applyBorder="1" applyAlignment="1">
      <alignment wrapText="1"/>
    </xf>
    <xf numFmtId="165" fontId="19" fillId="0" borderId="10" xfId="0" applyNumberFormat="1" applyFont="1" applyFill="1" applyBorder="1" applyAlignment="1">
      <alignment wrapText="1"/>
    </xf>
    <xf numFmtId="0" fontId="19" fillId="0" borderId="10" xfId="0" applyFont="1" applyFill="1" applyBorder="1" applyAlignment="1">
      <alignment horizontal="center" wrapText="1"/>
    </xf>
    <xf numFmtId="166" fontId="19" fillId="0" borderId="14" xfId="0" applyNumberFormat="1" applyFont="1" applyFill="1" applyBorder="1" applyAlignment="1">
      <alignment wrapText="1"/>
    </xf>
    <xf numFmtId="0" fontId="19" fillId="0" borderId="15" xfId="0" applyFont="1" applyFill="1" applyBorder="1" applyAlignment="1">
      <alignment horizontal="center" wrapText="1"/>
    </xf>
    <xf numFmtId="0" fontId="37" fillId="0" borderId="10" xfId="0" applyFont="1" applyFill="1" applyBorder="1" applyAlignment="1">
      <alignment wrapText="1"/>
      <extLst>
        <ext xmlns:xfpb="http://schemas.microsoft.com/office/spreadsheetml/2022/featurepropertybag" uri="{C7286773-470A-42A8-94C5-96B5CB345126}">
          <xfpb:xfComplement i="0"/>
        </ext>
      </extLst>
    </xf>
    <xf numFmtId="0" fontId="37" fillId="0" borderId="10" xfId="0" applyFont="1" applyFill="1" applyBorder="1" applyAlignment="1">
      <alignment horizontal="left" wrapText="1"/>
    </xf>
    <xf numFmtId="165" fontId="37" fillId="0" borderId="10" xfId="0" applyNumberFormat="1" applyFont="1" applyFill="1" applyBorder="1" applyAlignment="1">
      <alignment wrapText="1"/>
    </xf>
    <xf numFmtId="14" fontId="37" fillId="0" borderId="10" xfId="0" applyNumberFormat="1" applyFont="1" applyFill="1" applyBorder="1" applyAlignment="1">
      <alignment horizontal="center" wrapText="1"/>
    </xf>
    <xf numFmtId="14" fontId="37" fillId="0" borderId="14" xfId="0" applyNumberFormat="1" applyFont="1" applyFill="1" applyBorder="1" applyAlignment="1">
      <alignment wrapText="1"/>
    </xf>
    <xf numFmtId="0" fontId="37" fillId="0" borderId="15" xfId="0" applyFont="1" applyFill="1" applyBorder="1" applyAlignment="1">
      <alignment horizontal="center" wrapText="1"/>
    </xf>
    <xf numFmtId="49" fontId="37" fillId="0" borderId="10" xfId="0" applyNumberFormat="1" applyFont="1" applyFill="1" applyBorder="1" applyAlignment="1">
      <alignment wrapText="1"/>
    </xf>
    <xf numFmtId="0" fontId="20" fillId="0" borderId="10" xfId="0" applyFont="1" applyFill="1" applyBorder="1" applyAlignment="1">
      <alignment wrapText="1"/>
      <extLst>
        <ext xmlns:xfpb="http://schemas.microsoft.com/office/spreadsheetml/2022/featurepropertybag" uri="{C7286773-470A-42A8-94C5-96B5CB345126}">
          <xfpb:xfComplement i="0"/>
        </ext>
      </extLst>
    </xf>
    <xf numFmtId="14" fontId="19" fillId="0" borderId="10" xfId="0" applyNumberFormat="1" applyFont="1" applyFill="1" applyBorder="1" applyAlignment="1">
      <alignment horizontal="center" wrapText="1"/>
    </xf>
    <xf numFmtId="0" fontId="19" fillId="0" borderId="14" xfId="0" applyFont="1" applyFill="1" applyBorder="1" applyAlignment="1">
      <alignment wrapText="1"/>
    </xf>
    <xf numFmtId="49" fontId="19" fillId="0" borderId="10" xfId="0" applyNumberFormat="1" applyFont="1" applyFill="1" applyBorder="1" applyAlignment="1">
      <alignment wrapText="1"/>
    </xf>
    <xf numFmtId="165" fontId="19" fillId="0" borderId="10" xfId="0" applyNumberFormat="1" applyFont="1" applyFill="1" applyBorder="1"/>
    <xf numFmtId="165" fontId="37" fillId="0" borderId="10" xfId="0" applyNumberFormat="1" applyFont="1" applyFill="1" applyBorder="1"/>
    <xf numFmtId="165" fontId="37" fillId="0" borderId="10" xfId="0" applyNumberFormat="1" applyFont="1" applyFill="1" applyBorder="1" applyAlignment="1">
      <alignment horizontal="center" wrapText="1"/>
    </xf>
    <xf numFmtId="165" fontId="37" fillId="0" borderId="14" xfId="0" applyNumberFormat="1" applyFont="1" applyFill="1" applyBorder="1" applyAlignment="1">
      <alignment wrapText="1"/>
    </xf>
    <xf numFmtId="166" fontId="19" fillId="0" borderId="14" xfId="0" applyNumberFormat="1" applyFont="1" applyFill="1" applyBorder="1"/>
    <xf numFmtId="0" fontId="25" fillId="0" borderId="10" xfId="0" applyFont="1" applyFill="1" applyBorder="1" applyAlignment="1">
      <alignment wrapText="1"/>
    </xf>
    <xf numFmtId="14" fontId="24" fillId="0" borderId="10" xfId="0" applyNumberFormat="1" applyFont="1" applyFill="1" applyBorder="1" applyAlignment="1">
      <alignment horizontal="center"/>
    </xf>
    <xf numFmtId="0" fontId="19" fillId="0" borderId="15" xfId="0" applyFont="1" applyFill="1" applyBorder="1" applyAlignment="1">
      <alignment horizontal="center"/>
    </xf>
    <xf numFmtId="0" fontId="24" fillId="0" borderId="10" xfId="0" applyFont="1" applyFill="1" applyBorder="1" applyAlignment="1">
      <alignment wrapText="1"/>
      <extLst>
        <ext xmlns:xfpb="http://schemas.microsoft.com/office/spreadsheetml/2022/featurepropertybag" uri="{C7286773-470A-42A8-94C5-96B5CB345126}">
          <xfpb:xfComplement i="0"/>
        </ext>
      </extLst>
    </xf>
    <xf numFmtId="0" fontId="24" fillId="0" borderId="10" xfId="0" applyFont="1" applyFill="1" applyBorder="1" applyAlignment="1">
      <alignment horizontal="left" wrapText="1"/>
    </xf>
    <xf numFmtId="165" fontId="24" fillId="0" borderId="10" xfId="0" applyNumberFormat="1" applyFont="1" applyFill="1" applyBorder="1"/>
    <xf numFmtId="166" fontId="24" fillId="0" borderId="10" xfId="0" applyNumberFormat="1" applyFont="1" applyFill="1" applyBorder="1" applyAlignment="1">
      <alignment wrapText="1"/>
    </xf>
    <xf numFmtId="166" fontId="24" fillId="0" borderId="10" xfId="0" applyNumberFormat="1" applyFont="1" applyFill="1" applyBorder="1" applyAlignment="1">
      <alignment horizontal="center" wrapText="1"/>
    </xf>
    <xf numFmtId="166" fontId="24" fillId="0" borderId="14" xfId="0" applyNumberFormat="1" applyFont="1" applyFill="1" applyBorder="1" applyAlignment="1">
      <alignment wrapText="1"/>
    </xf>
    <xf numFmtId="49" fontId="24" fillId="0" borderId="10" xfId="0" applyNumberFormat="1" applyFont="1" applyFill="1" applyBorder="1" applyAlignment="1">
      <alignment wrapText="1"/>
    </xf>
    <xf numFmtId="49" fontId="24" fillId="0" borderId="10" xfId="0" applyNumberFormat="1" applyFont="1" applyFill="1" applyBorder="1" applyAlignment="1">
      <alignment horizontal="center"/>
    </xf>
    <xf numFmtId="0" fontId="24" fillId="0" borderId="15" xfId="0" applyFont="1" applyFill="1" applyBorder="1" applyAlignment="1">
      <alignment horizontal="center"/>
    </xf>
    <xf numFmtId="14" fontId="24" fillId="0" borderId="10" xfId="0" applyNumberFormat="1" applyFont="1" applyFill="1" applyBorder="1" applyAlignment="1">
      <alignment wrapText="1"/>
    </xf>
    <xf numFmtId="0" fontId="24" fillId="0" borderId="10" xfId="0" applyFont="1" applyFill="1" applyBorder="1" applyAlignment="1">
      <alignment horizontal="center" wrapText="1"/>
    </xf>
    <xf numFmtId="0" fontId="37" fillId="0" borderId="14" xfId="0" applyFont="1" applyFill="1" applyBorder="1" applyAlignment="1">
      <alignment wrapText="1"/>
    </xf>
    <xf numFmtId="165" fontId="19" fillId="0" borderId="10" xfId="0" applyNumberFormat="1" applyFont="1" applyFill="1" applyBorder="1" applyAlignment="1">
      <alignment horizontal="center" wrapText="1"/>
    </xf>
    <xf numFmtId="165" fontId="19" fillId="0" borderId="14" xfId="0" applyNumberFormat="1" applyFont="1" applyFill="1" applyBorder="1" applyAlignment="1">
      <alignment wrapText="1"/>
    </xf>
    <xf numFmtId="166" fontId="19" fillId="0" borderId="10" xfId="0" applyNumberFormat="1" applyFont="1" applyFill="1" applyBorder="1" applyAlignment="1">
      <alignment horizontal="center" wrapText="1"/>
    </xf>
    <xf numFmtId="1" fontId="19" fillId="0" borderId="10" xfId="0" applyNumberFormat="1" applyFont="1" applyFill="1" applyBorder="1" applyAlignment="1">
      <alignment horizontal="center" wrapText="1"/>
    </xf>
    <xf numFmtId="0" fontId="24" fillId="0" borderId="10" xfId="0" applyFont="1" applyFill="1" applyBorder="1"/>
    <xf numFmtId="14" fontId="24" fillId="0" borderId="10" xfId="0" applyNumberFormat="1" applyFont="1" applyFill="1" applyBorder="1" applyAlignment="1">
      <alignment horizontal="center" wrapText="1"/>
    </xf>
    <xf numFmtId="0" fontId="19" fillId="0" borderId="10" xfId="0" applyFont="1" applyFill="1" applyBorder="1" applyAlignment="1">
      <alignment horizontal="center"/>
    </xf>
    <xf numFmtId="0" fontId="37" fillId="0" borderId="10" xfId="0" quotePrefix="1" applyFont="1" applyFill="1" applyBorder="1" applyAlignment="1">
      <alignment wrapText="1"/>
    </xf>
    <xf numFmtId="0" fontId="37" fillId="0" borderId="10" xfId="0" applyFont="1" applyFill="1" applyBorder="1" applyAlignment="1">
      <alignment horizontal="center"/>
    </xf>
    <xf numFmtId="166" fontId="37" fillId="0" borderId="14" xfId="0" applyNumberFormat="1" applyFont="1" applyFill="1" applyBorder="1" applyAlignment="1">
      <alignment wrapText="1"/>
    </xf>
    <xf numFmtId="0" fontId="24" fillId="0" borderId="23" xfId="0" applyFont="1" applyFill="1" applyBorder="1" applyAlignment="1">
      <alignment wrapText="1"/>
      <extLst>
        <ext xmlns:xfpb="http://schemas.microsoft.com/office/spreadsheetml/2022/featurepropertybag" uri="{C7286773-470A-42A8-94C5-96B5CB345126}">
          <xfpb:xfComplement i="0"/>
        </ext>
      </extLst>
    </xf>
    <xf numFmtId="0" fontId="24" fillId="0" borderId="23" xfId="0" applyFont="1" applyFill="1" applyBorder="1" applyAlignment="1">
      <alignment horizontal="left" wrapText="1"/>
    </xf>
    <xf numFmtId="0" fontId="24" fillId="0" borderId="15" xfId="0" applyFont="1" applyFill="1" applyBorder="1" applyAlignment="1">
      <alignment wrapText="1"/>
    </xf>
    <xf numFmtId="49" fontId="19" fillId="0" borderId="10" xfId="0" applyNumberFormat="1" applyFont="1" applyFill="1" applyBorder="1" applyAlignment="1">
      <alignment horizontal="left" wrapText="1"/>
    </xf>
    <xf numFmtId="0" fontId="24" fillId="0" borderId="15" xfId="0" applyFont="1" applyFill="1" applyBorder="1" applyAlignment="1">
      <alignment horizontal="center" wrapText="1"/>
    </xf>
    <xf numFmtId="0" fontId="19" fillId="0" borderId="10" xfId="0" quotePrefix="1" applyFont="1" applyFill="1" applyBorder="1" applyAlignment="1">
      <alignment horizontal="center" wrapText="1"/>
    </xf>
    <xf numFmtId="0" fontId="24" fillId="0" borderId="10" xfId="0" applyFont="1" applyFill="1" applyBorder="1">
      <extLst>
        <ext xmlns:xfpb="http://schemas.microsoft.com/office/spreadsheetml/2022/featurepropertybag" uri="{C7286773-470A-42A8-94C5-96B5CB345126}">
          <xfpb:xfComplement i="0"/>
        </ext>
      </extLst>
    </xf>
    <xf numFmtId="0" fontId="24" fillId="0" borderId="14" xfId="0" applyFont="1" applyFill="1" applyBorder="1" applyAlignment="1">
      <alignment wrapText="1"/>
    </xf>
    <xf numFmtId="14" fontId="19" fillId="0" borderId="10" xfId="0" quotePrefix="1" applyNumberFormat="1" applyFont="1" applyFill="1" applyBorder="1" applyAlignment="1">
      <alignment horizontal="center"/>
    </xf>
    <xf numFmtId="49" fontId="19" fillId="0" borderId="10" xfId="0" applyNumberFormat="1" applyFont="1" applyFill="1" applyBorder="1" applyAlignment="1">
      <alignment horizontal="center"/>
    </xf>
    <xf numFmtId="14" fontId="19" fillId="0" borderId="10" xfId="0" applyNumberFormat="1" applyFont="1" applyFill="1" applyBorder="1" applyAlignment="1">
      <alignment horizontal="center"/>
    </xf>
    <xf numFmtId="14" fontId="37" fillId="0" borderId="14" xfId="0" applyNumberFormat="1" applyFont="1" applyFill="1" applyBorder="1" applyAlignment="1">
      <alignment horizontal="center"/>
    </xf>
    <xf numFmtId="14" fontId="24" fillId="0" borderId="10" xfId="0" quotePrefix="1" applyNumberFormat="1" applyFont="1" applyFill="1" applyBorder="1" applyAlignment="1">
      <alignment horizontal="center" wrapText="1"/>
    </xf>
    <xf numFmtId="166" fontId="24" fillId="0" borderId="18" xfId="0" applyNumberFormat="1" applyFont="1" applyFill="1" applyBorder="1" applyAlignment="1">
      <alignment wrapText="1"/>
    </xf>
    <xf numFmtId="0" fontId="19" fillId="0" borderId="22" xfId="0" applyFont="1" applyFill="1" applyBorder="1" applyAlignment="1">
      <alignment horizontal="center" wrapText="1"/>
    </xf>
    <xf numFmtId="0" fontId="19" fillId="0" borderId="13" xfId="0" applyFont="1" applyFill="1" applyBorder="1" applyAlignment="1">
      <alignment horizontal="center" wrapText="1"/>
    </xf>
    <xf numFmtId="0" fontId="24" fillId="0" borderId="13" xfId="0" applyFont="1" applyFill="1" applyBorder="1" applyAlignment="1">
      <alignment wrapText="1"/>
    </xf>
    <xf numFmtId="0" fontId="19" fillId="0" borderId="10" xfId="0" applyFont="1" applyFill="1" applyBorder="1"/>
    <xf numFmtId="165" fontId="24" fillId="0" borderId="10" xfId="0" applyNumberFormat="1" applyFont="1" applyFill="1" applyBorder="1" applyAlignment="1">
      <alignment wrapText="1"/>
    </xf>
    <xf numFmtId="0" fontId="24" fillId="0" borderId="10" xfId="0" quotePrefix="1" applyFont="1" applyFill="1" applyBorder="1" applyAlignment="1">
      <alignment horizontal="center" wrapText="1"/>
    </xf>
    <xf numFmtId="0" fontId="24" fillId="0" borderId="0" xfId="0" applyFont="1" applyFill="1"/>
    <xf numFmtId="0" fontId="24" fillId="0" borderId="10" xfId="0" quotePrefix="1" applyFont="1" applyFill="1" applyBorder="1"/>
    <xf numFmtId="0" fontId="24" fillId="0" borderId="10" xfId="0" applyFont="1" applyFill="1" applyBorder="1" applyAlignment="1">
      <alignment horizontal="center"/>
    </xf>
    <xf numFmtId="0" fontId="37" fillId="0" borderId="10" xfId="0" applyFont="1" applyFill="1" applyBorder="1">
      <extLst>
        <ext xmlns:xfpb="http://schemas.microsoft.com/office/spreadsheetml/2022/featurepropertybag" uri="{C7286773-470A-42A8-94C5-96B5CB345126}">
          <xfpb:xfComplement i="0"/>
        </ext>
      </extLst>
    </xf>
    <xf numFmtId="0" fontId="37" fillId="0" borderId="10" xfId="0" applyFont="1" applyFill="1" applyBorder="1"/>
    <xf numFmtId="14" fontId="37" fillId="0" borderId="10" xfId="0" applyNumberFormat="1" applyFont="1" applyFill="1" applyBorder="1" applyAlignment="1">
      <alignment horizontal="center"/>
    </xf>
    <xf numFmtId="49" fontId="24" fillId="0" borderId="10" xfId="0" applyNumberFormat="1" applyFont="1" applyFill="1" applyBorder="1" applyAlignment="1">
      <alignment horizontal="center" wrapText="1"/>
    </xf>
    <xf numFmtId="0" fontId="19" fillId="0" borderId="10" xfId="0" applyFont="1" applyFill="1" applyBorder="1">
      <extLst>
        <ext xmlns:xfpb="http://schemas.microsoft.com/office/spreadsheetml/2022/featurepropertybag" uri="{C7286773-470A-42A8-94C5-96B5CB345126}">
          <xfpb:xfComplement i="0"/>
        </ext>
      </extLst>
    </xf>
    <xf numFmtId="14" fontId="24" fillId="0" borderId="10" xfId="0" applyNumberFormat="1" applyFont="1" applyFill="1" applyBorder="1"/>
    <xf numFmtId="0" fontId="19" fillId="0" borderId="23" xfId="0" applyFont="1" applyFill="1" applyBorder="1" applyAlignment="1">
      <alignment wrapText="1"/>
    </xf>
    <xf numFmtId="165" fontId="24" fillId="0" borderId="23" xfId="0" applyNumberFormat="1" applyFont="1" applyFill="1" applyBorder="1" applyAlignment="1">
      <alignment wrapText="1"/>
    </xf>
    <xf numFmtId="0" fontId="24" fillId="0" borderId="23" xfId="0" applyFont="1" applyFill="1" applyBorder="1" applyAlignment="1">
      <alignment horizontal="center" wrapText="1"/>
    </xf>
    <xf numFmtId="166" fontId="24" fillId="0" borderId="28" xfId="0" applyNumberFormat="1" applyFont="1" applyFill="1" applyBorder="1" applyAlignment="1">
      <alignment wrapText="1"/>
    </xf>
    <xf numFmtId="0" fontId="24" fillId="0" borderId="13" xfId="0" applyFont="1" applyFill="1" applyBorder="1" applyAlignment="1">
      <alignment horizontal="center" wrapText="1"/>
    </xf>
    <xf numFmtId="0" fontId="24" fillId="0" borderId="23" xfId="0" applyFont="1" applyFill="1" applyBorder="1">
      <extLst>
        <ext xmlns:xfpb="http://schemas.microsoft.com/office/spreadsheetml/2022/featurepropertybag" uri="{C7286773-470A-42A8-94C5-96B5CB345126}">
          <xfpb:xfComplement i="0"/>
        </ext>
      </extLst>
    </xf>
    <xf numFmtId="0" fontId="19" fillId="0" borderId="23" xfId="0" applyFont="1" applyFill="1" applyBorder="1" applyAlignment="1">
      <alignment wrapText="1"/>
      <extLst>
        <ext xmlns:xfpb="http://schemas.microsoft.com/office/spreadsheetml/2022/featurepropertybag" uri="{C7286773-470A-42A8-94C5-96B5CB345126}">
          <xfpb:xfComplement i="0"/>
        </ext>
      </extLst>
    </xf>
    <xf numFmtId="0" fontId="20" fillId="0" borderId="23" xfId="0" applyFont="1" applyFill="1" applyBorder="1" applyAlignment="1">
      <alignment wrapText="1"/>
      <extLst>
        <ext xmlns:xfpb="http://schemas.microsoft.com/office/spreadsheetml/2022/featurepropertybag" uri="{C7286773-470A-42A8-94C5-96B5CB345126}">
          <xfpb:xfComplement i="0"/>
        </ext>
      </extLst>
    </xf>
    <xf numFmtId="0" fontId="24" fillId="0" borderId="23" xfId="0" applyFont="1" applyFill="1" applyBorder="1"/>
    <xf numFmtId="0" fontId="24" fillId="0" borderId="15" xfId="0" applyFont="1" applyFill="1" applyBorder="1"/>
    <xf numFmtId="0" fontId="24" fillId="0" borderId="11" xfId="0" applyFont="1" applyFill="1" applyBorder="1"/>
    <xf numFmtId="0" fontId="37" fillId="0" borderId="0" xfId="0" applyFont="1" applyFill="1"/>
    <xf numFmtId="0" fontId="24" fillId="0" borderId="19" xfId="0" applyFont="1" applyFill="1" applyBorder="1" applyAlignment="1">
      <alignment wrapText="1"/>
    </xf>
    <xf numFmtId="0" fontId="37" fillId="0" borderId="23" xfId="0" applyFont="1" applyFill="1" applyBorder="1"/>
    <xf numFmtId="0" fontId="24" fillId="0" borderId="22" xfId="0" applyFont="1" applyFill="1" applyBorder="1" applyAlignment="1">
      <alignment horizontal="center"/>
    </xf>
    <xf numFmtId="0" fontId="24" fillId="0" borderId="26" xfId="0" applyFont="1" applyFill="1" applyBorder="1" applyAlignment="1">
      <alignment horizontal="center" wrapText="1"/>
    </xf>
    <xf numFmtId="0" fontId="37" fillId="0" borderId="23" xfId="0" applyFont="1" applyFill="1" applyBorder="1" applyAlignment="1">
      <alignment wrapText="1"/>
      <extLst>
        <ext xmlns:xfpb="http://schemas.microsoft.com/office/spreadsheetml/2022/featurepropertybag" uri="{C7286773-470A-42A8-94C5-96B5CB345126}">
          <xfpb:xfComplement i="0"/>
        </ext>
      </extLst>
    </xf>
    <xf numFmtId="0" fontId="37" fillId="0" borderId="23" xfId="0" applyFont="1" applyFill="1" applyBorder="1" applyAlignment="1">
      <alignment horizontal="left" wrapText="1"/>
    </xf>
    <xf numFmtId="0" fontId="37" fillId="0" borderId="15" xfId="0" applyFont="1" applyFill="1" applyBorder="1" applyAlignment="1">
      <alignment wrapText="1"/>
    </xf>
    <xf numFmtId="0" fontId="37" fillId="0" borderId="26" xfId="0" applyFont="1" applyFill="1" applyBorder="1" applyAlignment="1">
      <alignment horizontal="center" wrapText="1"/>
    </xf>
    <xf numFmtId="0" fontId="37" fillId="0" borderId="23" xfId="0" applyFont="1" applyFill="1" applyBorder="1" applyAlignment="1">
      <alignment horizontal="center" wrapText="1"/>
    </xf>
    <xf numFmtId="0" fontId="19" fillId="0" borderId="20" xfId="0" applyFont="1" applyFill="1" applyBorder="1" applyAlignment="1">
      <alignment horizontal="center" wrapText="1"/>
    </xf>
    <xf numFmtId="0" fontId="19" fillId="0" borderId="11" xfId="0" applyFont="1" applyFill="1" applyBorder="1" applyAlignment="1">
      <alignment horizontal="center" wrapText="1"/>
    </xf>
    <xf numFmtId="0" fontId="24" fillId="0" borderId="11" xfId="0" applyFont="1" applyFill="1" applyBorder="1" applyAlignment="1">
      <alignment wrapText="1"/>
    </xf>
    <xf numFmtId="0" fontId="24" fillId="0" borderId="22" xfId="0" applyFont="1" applyFill="1" applyBorder="1" applyAlignment="1">
      <alignment horizontal="center" wrapText="1"/>
    </xf>
    <xf numFmtId="0" fontId="24" fillId="0" borderId="0" xfId="0" applyFont="1" applyFill="1" applyAlignment="1">
      <alignment horizontal="center" vertical="center"/>
    </xf>
    <xf numFmtId="0" fontId="37" fillId="0" borderId="25" xfId="0" applyFont="1" applyFill="1" applyBorder="1" applyAlignment="1">
      <alignment horizontal="center" wrapText="1"/>
    </xf>
    <xf numFmtId="0" fontId="37" fillId="0" borderId="0" xfId="0" applyFont="1" applyFill="1" applyAlignment="1">
      <alignment wrapText="1"/>
    </xf>
    <xf numFmtId="0" fontId="24" fillId="0" borderId="27" xfId="0" applyFont="1" applyFill="1" applyBorder="1" applyAlignment="1">
      <alignment horizontal="center" wrapText="1"/>
    </xf>
    <xf numFmtId="0" fontId="24" fillId="0" borderId="28" xfId="0" applyFont="1" applyFill="1" applyBorder="1" applyAlignment="1">
      <alignment wrapText="1"/>
    </xf>
    <xf numFmtId="0" fontId="24" fillId="0" borderId="22" xfId="0" applyFont="1" applyFill="1" applyBorder="1" applyAlignment="1">
      <alignment wrapText="1"/>
    </xf>
    <xf numFmtId="0" fontId="19" fillId="0" borderId="0" xfId="0" applyFont="1" applyFill="1"/>
    <xf numFmtId="0" fontId="37" fillId="0" borderId="13" xfId="0" applyFont="1" applyFill="1" applyBorder="1"/>
    <xf numFmtId="165" fontId="24" fillId="0" borderId="11" xfId="0" applyNumberFormat="1" applyFont="1" applyFill="1" applyBorder="1" applyAlignment="1">
      <alignment wrapText="1"/>
    </xf>
    <xf numFmtId="0" fontId="24" fillId="0" borderId="11" xfId="0" applyFont="1" applyFill="1" applyBorder="1" applyAlignment="1">
      <alignment horizontal="center" wrapText="1"/>
    </xf>
    <xf numFmtId="166" fontId="24" fillId="0" borderId="16" xfId="0" applyNumberFormat="1" applyFont="1" applyFill="1" applyBorder="1" applyAlignment="1">
      <alignment wrapText="1"/>
    </xf>
    <xf numFmtId="0" fontId="24" fillId="0" borderId="20" xfId="0" applyFont="1" applyFill="1" applyBorder="1" applyAlignment="1">
      <alignment horizontal="center" wrapText="1"/>
    </xf>
    <xf numFmtId="165" fontId="24" fillId="0" borderId="13" xfId="0" applyNumberFormat="1" applyFont="1" applyFill="1" applyBorder="1" applyAlignment="1">
      <alignment wrapText="1"/>
    </xf>
    <xf numFmtId="14" fontId="24" fillId="0" borderId="14" xfId="0" applyNumberFormat="1" applyFont="1" applyFill="1" applyBorder="1" applyAlignment="1">
      <alignment horizontal="center" wrapText="1"/>
    </xf>
    <xf numFmtId="0" fontId="19" fillId="0" borderId="30" xfId="0" applyFont="1" applyFill="1" applyBorder="1" applyAlignment="1">
      <alignment horizontal="center" wrapText="1"/>
    </xf>
    <xf numFmtId="0" fontId="19" fillId="0" borderId="21" xfId="0" applyFont="1" applyFill="1" applyBorder="1" applyAlignment="1">
      <alignment horizontal="center" wrapText="1"/>
    </xf>
    <xf numFmtId="0" fontId="24" fillId="0" borderId="21" xfId="0" applyFont="1" applyFill="1" applyBorder="1" applyAlignment="1">
      <alignment wrapText="1"/>
    </xf>
    <xf numFmtId="0" fontId="24" fillId="0" borderId="14" xfId="0" applyFont="1" applyFill="1" applyBorder="1" applyAlignment="1">
      <alignment horizontal="center" wrapText="1"/>
    </xf>
    <xf numFmtId="0" fontId="24" fillId="0" borderId="30" xfId="0" applyFont="1" applyFill="1" applyBorder="1" applyAlignment="1">
      <alignment horizontal="center" wrapText="1"/>
    </xf>
    <xf numFmtId="0" fontId="24" fillId="0" borderId="21" xfId="0" applyFont="1" applyFill="1" applyBorder="1" applyAlignment="1">
      <alignment horizontal="center" wrapText="1"/>
    </xf>
    <xf numFmtId="0" fontId="24" fillId="0" borderId="16" xfId="0" applyFont="1" applyFill="1" applyBorder="1" applyAlignment="1">
      <alignment horizontal="center" wrapText="1"/>
    </xf>
    <xf numFmtId="0" fontId="24" fillId="0" borderId="25" xfId="0" applyFont="1" applyFill="1" applyBorder="1" applyAlignment="1">
      <alignment wrapText="1"/>
    </xf>
    <xf numFmtId="0" fontId="24" fillId="0" borderId="20" xfId="0" applyFont="1" applyFill="1" applyBorder="1" applyAlignment="1">
      <alignment wrapText="1"/>
    </xf>
    <xf numFmtId="0" fontId="19" fillId="0" borderId="29" xfId="0" applyFont="1" applyFill="1" applyBorder="1" applyAlignment="1">
      <alignment wrapText="1"/>
    </xf>
    <xf numFmtId="0" fontId="24" fillId="0" borderId="21" xfId="0" applyFont="1" applyFill="1" applyBorder="1"/>
    <xf numFmtId="165" fontId="24" fillId="0" borderId="21" xfId="0" applyNumberFormat="1" applyFont="1" applyFill="1" applyBorder="1" applyAlignment="1">
      <alignment wrapText="1"/>
    </xf>
    <xf numFmtId="166" fontId="24" fillId="0" borderId="24" xfId="0" applyNumberFormat="1" applyFont="1" applyFill="1" applyBorder="1" applyAlignment="1">
      <alignment wrapText="1"/>
    </xf>
    <xf numFmtId="0" fontId="24" fillId="0" borderId="27" xfId="0" applyFont="1" applyFill="1" applyBorder="1" applyAlignment="1">
      <alignment wrapText="1"/>
    </xf>
    <xf numFmtId="0" fontId="24" fillId="0" borderId="18" xfId="0" applyFont="1" applyFill="1" applyBorder="1" applyAlignment="1">
      <alignment horizontal="center" wrapText="1"/>
    </xf>
    <xf numFmtId="166" fontId="19" fillId="0" borderId="10" xfId="0" applyNumberFormat="1" applyFont="1" applyFill="1" applyBorder="1" applyAlignment="1">
      <alignment wrapText="1"/>
    </xf>
    <xf numFmtId="49" fontId="37" fillId="0" borderId="10" xfId="0" applyNumberFormat="1" applyFont="1" applyFill="1" applyBorder="1" applyAlignment="1">
      <alignment horizontal="center"/>
    </xf>
    <xf numFmtId="49" fontId="37" fillId="0" borderId="10" xfId="0" applyNumberFormat="1" applyFont="1" applyFill="1" applyBorder="1" applyAlignment="1">
      <alignment horizontal="center" wrapText="1"/>
    </xf>
    <xf numFmtId="49" fontId="19" fillId="0" borderId="10" xfId="0" quotePrefix="1" applyNumberFormat="1" applyFont="1" applyFill="1" applyBorder="1" applyAlignment="1">
      <alignment horizontal="center" wrapText="1"/>
    </xf>
    <xf numFmtId="49" fontId="19" fillId="0" borderId="10" xfId="0" applyNumberFormat="1" applyFont="1" applyFill="1" applyBorder="1" applyAlignment="1">
      <alignment horizontal="center" wrapText="1"/>
    </xf>
    <xf numFmtId="49" fontId="19" fillId="0" borderId="10" xfId="0" quotePrefix="1" applyNumberFormat="1" applyFont="1" applyFill="1" applyBorder="1" applyAlignment="1">
      <alignment horizontal="center"/>
    </xf>
    <xf numFmtId="49" fontId="37" fillId="0" borderId="10" xfId="0" quotePrefix="1" applyNumberFormat="1" applyFont="1" applyFill="1" applyBorder="1" applyAlignment="1">
      <alignment horizontal="center"/>
    </xf>
    <xf numFmtId="49" fontId="38" fillId="0" borderId="10" xfId="0" applyNumberFormat="1" applyFont="1" applyFill="1" applyBorder="1" applyAlignment="1">
      <alignment horizontal="center"/>
    </xf>
    <xf numFmtId="49" fontId="24" fillId="0" borderId="13" xfId="0" applyNumberFormat="1" applyFont="1" applyFill="1" applyBorder="1" applyAlignment="1">
      <alignment horizontal="center"/>
    </xf>
    <xf numFmtId="49" fontId="24" fillId="0" borderId="10" xfId="0" quotePrefix="1" applyNumberFormat="1" applyFont="1" applyFill="1" applyBorder="1" applyAlignment="1">
      <alignment horizontal="center"/>
    </xf>
    <xf numFmtId="0" fontId="37" fillId="0" borderId="0" xfId="0" applyFont="1" applyFill="1" applyAlignment="1">
      <alignment horizontal="center"/>
    </xf>
    <xf numFmtId="0" fontId="24" fillId="0" borderId="15" xfId="0" quotePrefix="1" applyFont="1" applyFill="1" applyBorder="1" applyAlignment="1">
      <alignment horizontal="center" wrapText="1"/>
    </xf>
    <xf numFmtId="0" fontId="24" fillId="0" borderId="11" xfId="0" quotePrefix="1" applyFont="1" applyFill="1" applyBorder="1" applyAlignment="1">
      <alignment horizontal="center" wrapText="1"/>
    </xf>
    <xf numFmtId="0" fontId="24" fillId="0" borderId="21" xfId="0" quotePrefix="1" applyFont="1" applyFill="1" applyBorder="1" applyAlignment="1">
      <alignment horizontal="center" wrapText="1"/>
    </xf>
    <xf numFmtId="0" fontId="19" fillId="0" borderId="10" xfId="0" applyFont="1" applyFill="1" applyBorder="1" applyAlignment="1">
      <alignment vertical="top" wrapText="1"/>
    </xf>
  </cellXfs>
  <cellStyles count="8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e1299436561_51" xfId="45" xr:uid="{00000000-0005-0000-0000-00001A000000}"/>
    <cellStyle name="Check Cell" xfId="13" builtinId="23" customBuiltin="1"/>
    <cellStyle name="Comma" xfId="51" builtinId="3"/>
    <cellStyle name="Comma 2" xfId="43" xr:uid="{00000000-0005-0000-0000-00001D000000}"/>
    <cellStyle name="Comma 2 2" xfId="48" xr:uid="{00000000-0005-0000-0000-00001E000000}"/>
    <cellStyle name="Comma 3" xfId="44" xr:uid="{00000000-0005-0000-0000-00001F000000}"/>
    <cellStyle name="Comma 4" xfId="42" xr:uid="{00000000-0005-0000-0000-000020000000}"/>
    <cellStyle name="Currency 2" xfId="49" xr:uid="{00000000-0005-0000-0000-000021000000}"/>
    <cellStyle name="Currency 3" xfId="46" xr:uid="{00000000-0005-0000-0000-000022000000}"/>
    <cellStyle name="Default" xfId="47" xr:uid="{00000000-0005-0000-0000-000023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53" xr:uid="{00000000-0005-0000-0000-00002B000000}"/>
    <cellStyle name="Input" xfId="9" builtinId="20" customBuiltin="1"/>
    <cellStyle name="Linked Cell" xfId="12" builtinId="24" customBuiltin="1"/>
    <cellStyle name="Neutral" xfId="8" builtinId="28" customBuiltin="1"/>
    <cellStyle name="Normal" xfId="0" builtinId="0"/>
    <cellStyle name="Normal 10 10" xfId="59" xr:uid="{B6E8B09E-0A2A-4E86-A8A7-D15BE90FC663}"/>
    <cellStyle name="Normal 11" xfId="74" xr:uid="{78C203F6-71D4-46B3-A160-38B646F24530}"/>
    <cellStyle name="Normal 12" xfId="77" xr:uid="{DC5CF316-BE18-48B2-A28B-EA9117302D01}"/>
    <cellStyle name="Normal 13" xfId="63" xr:uid="{8469D458-FD62-4BD8-9C77-962084BAC164}"/>
    <cellStyle name="Normal 14" xfId="65" xr:uid="{E426E781-3AF5-4612-B70A-BFD36BA2605C}"/>
    <cellStyle name="Normal 15 10" xfId="58" xr:uid="{9EB9A9DC-1CFA-44CA-A5E9-A4EA96BA2655}"/>
    <cellStyle name="Normal 2" xfId="50" xr:uid="{00000000-0005-0000-0000-000030000000}"/>
    <cellStyle name="Normal 2 10" xfId="55" xr:uid="{E1EC0013-5DB5-48AC-AE78-E805D646C2A8}"/>
    <cellStyle name="Normal 2 2" xfId="54" xr:uid="{55C8ABF4-E335-4AC0-9E5A-0E139CD4227D}"/>
    <cellStyle name="Normal 20" xfId="66" xr:uid="{80B5CF74-ECCC-4F90-9A02-9315B6544A2D}"/>
    <cellStyle name="Normal 21" xfId="68" xr:uid="{C6E442F9-8C2D-4872-A62C-384AB35061E5}"/>
    <cellStyle name="Normal 22" xfId="69" xr:uid="{0971D9F9-E7FB-46A8-88B9-2CD6AD748EE9}"/>
    <cellStyle name="Normal 23" xfId="86" xr:uid="{2421EEFA-F0BD-4422-B360-F35A2226EBEC}"/>
    <cellStyle name="Normal 26" xfId="70" xr:uid="{5DCFB621-2A2A-4701-8E93-27EF2EDFE794}"/>
    <cellStyle name="Normal 27" xfId="71" xr:uid="{565A1F2B-201E-4834-B6F0-9DBB39C37EC2}"/>
    <cellStyle name="Normal 28" xfId="72" xr:uid="{0F9AF047-318D-4700-A5AE-CC3FD17BA9D2}"/>
    <cellStyle name="Normal 29" xfId="73" xr:uid="{670791F6-B0AB-4C44-A5D2-3503F8887A99}"/>
    <cellStyle name="Normal 3" xfId="52" xr:uid="{00000000-0005-0000-0000-000031000000}"/>
    <cellStyle name="Normal 30" xfId="75" xr:uid="{CD0FA5F0-E5F0-4F7B-BCDE-BFE9247D4116}"/>
    <cellStyle name="Normal 31" xfId="76" xr:uid="{0C611A8D-3C4A-4242-92D2-A21BE0402E17}"/>
    <cellStyle name="Normal 32" xfId="78" xr:uid="{3986F6C5-C555-4161-BF41-CBCEE378207D}"/>
    <cellStyle name="Normal 33" xfId="62" xr:uid="{AB2B8A5C-A69B-4EE6-9EB7-96FDA0F72DEB}"/>
    <cellStyle name="Normal 34" xfId="79" xr:uid="{86415A2E-BD16-426F-979E-5B9ED07E14DA}"/>
    <cellStyle name="Normal 37" xfId="81" xr:uid="{AC83CE9E-EA59-4228-84ED-898E45FBDFD6}"/>
    <cellStyle name="Normal 38" xfId="82" xr:uid="{B8D461CF-1EDE-479A-8BA8-1A1A3AD92BFE}"/>
    <cellStyle name="Normal 39" xfId="83" xr:uid="{8EF6B1E5-F628-44D9-B615-50C141AAE941}"/>
    <cellStyle name="Normal 4" xfId="57" xr:uid="{A10D6526-8539-49DB-8429-0193B3A99487}"/>
    <cellStyle name="Normal 40" xfId="84" xr:uid="{8678AAFE-940B-4E2F-8753-7BB0905ACFAA}"/>
    <cellStyle name="Normal 41" xfId="80" xr:uid="{4DC31913-8171-4699-A82F-03DDE3861C92}"/>
    <cellStyle name="Normal 42" xfId="85" xr:uid="{21F8D3BD-800C-4291-9A9F-CE81FEAA2BA1}"/>
    <cellStyle name="Normal 47 10" xfId="56" xr:uid="{BF9498FE-D210-4523-89A5-49735F187ADE}"/>
    <cellStyle name="Normal 5" xfId="64" xr:uid="{9B50AD82-1240-46BB-86BB-55647ED51086}"/>
    <cellStyle name="Normal 5 10" xfId="61" xr:uid="{C215141A-F5F5-44AD-BA33-F2E043D25D15}"/>
    <cellStyle name="Normal 50 2" xfId="60" xr:uid="{4B226F2B-99B2-4998-874B-C69BEB6D266F}"/>
    <cellStyle name="Normal 66" xfId="67" xr:uid="{6035AFC6-2E55-426F-912C-BA5720FCCB28}"/>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5">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
      <font>
        <color theme="1"/>
      </font>
      <fill>
        <patternFill patternType="solid">
          <bgColor rgb="FFFFC000"/>
        </patternFill>
      </fill>
    </dxf>
  </dxfs>
  <tableStyles count="0" defaultTableStyle="TableStyleMedium2" defaultPivotStyle="PivotStyleLight16"/>
  <colors>
    <mruColors>
      <color rgb="FF4E41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styles" Target="styles.xml"/><Relationship Id="rId7" Type="http://schemas.openxmlformats.org/officeDocument/2006/relationships/calcChain" Target="calcChain.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microsoft.com/office/2017/10/relationships/person" Target="persons/person.xml"/><Relationship Id="rId10" Type="http://schemas.openxmlformats.org/officeDocument/2006/relationships/customXml" Target="../customXml/item3.xml"/><Relationship Id="rId4" Type="http://schemas.openxmlformats.org/officeDocument/2006/relationships/sharedStrings" Target="sharedString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66130</xdr:rowOff>
    </xdr:from>
    <xdr:to>
      <xdr:col>6</xdr:col>
      <xdr:colOff>762000</xdr:colOff>
      <xdr:row>7</xdr:row>
      <xdr:rowOff>132261</xdr:rowOff>
    </xdr:to>
    <xdr:pic>
      <xdr:nvPicPr>
        <xdr:cNvPr id="2" name="Pictur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6193"/>
          <a:ext cx="2750344" cy="899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107155</xdr:colOff>
      <xdr:row>3</xdr:row>
      <xdr:rowOff>113294</xdr:rowOff>
    </xdr:from>
    <xdr:to>
      <xdr:col>7</xdr:col>
      <xdr:colOff>2456496</xdr:colOff>
      <xdr:row>7</xdr:row>
      <xdr:rowOff>141083</xdr:rowOff>
    </xdr:to>
    <xdr:pic>
      <xdr:nvPicPr>
        <xdr:cNvPr id="3" name="Picture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24186" y="613357"/>
          <a:ext cx="2349341" cy="861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Donna Hudson" id="{AD18A2D6-5B69-4D8D-85FD-2114BF44F707}" userId="S::DonnaH@highpeak.gov.uk::83668e13-eea7-4b9b-93f3-8ec3859e8546" providerId="AD"/>
  <person displayName="Tara Horton" id="{9A00C2E5-EA8B-46C2-8300-981F484593E9}" userId="S::tara.horton@highpeak.gov.uk::3659e34c-0ef5-4372-b42c-ef6dcf8a8ce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P11" dT="2026-07-16T09:09:23.89" personId="{AD18A2D6-5B69-4D8D-85FD-2114BF44F707}" id="{C8F85EA2-A0BA-42AA-8E2D-6328DD4A266E}">
    <text xml:space="preserve">Updated from All IT Transformation Spend Codes splits </text>
  </threadedComment>
  <threadedComment ref="P17" dT="2024-12-31T14:46:34.15" personId="{9A00C2E5-EA8B-46C2-8300-981F484593E9}" id="{9CD39929-5820-4D3F-AC7D-17E0EF6DA28A}">
    <text>CCN, original budgeted amount on WF is 325,000.00</text>
  </threadedComment>
  <threadedComment ref="N52" dT="2025-03-31T15:01:00.17" personId="{9A00C2E5-EA8B-46C2-8300-981F484593E9}" id="{5427711F-4CB2-4B67-97BB-8F3AF10FBF37}">
    <text>Has this been extended?</text>
  </threadedComment>
  <threadedComment ref="M57" dT="2025-01-27T16:26:56.98" personId="{9A00C2E5-EA8B-46C2-8300-981F484593E9}" id="{4A9C2F8D-4285-46CA-B105-250C0928C3C7}">
    <text>Transformation have advised that this has been extended to October 2025?</text>
  </threadedComment>
  <threadedComment ref="N65" dT="2025-03-31T15:12:24.24" personId="{9A00C2E5-EA8B-46C2-8300-981F484593E9}" id="{1FFBCB86-283A-4253-9F96-3F8B03A0ED90}">
    <text>Has this been extended?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sheetPr>
  <dimension ref="A1:AU377"/>
  <sheetViews>
    <sheetView tabSelected="1" zoomScale="70" zoomScaleNormal="70" workbookViewId="0">
      <pane ySplit="9" topLeftCell="A258" activePane="bottomLeft" state="frozen"/>
      <selection pane="bottomLeft" activeCell="F262" sqref="F262"/>
    </sheetView>
  </sheetViews>
  <sheetFormatPr defaultColWidth="9.33203125" defaultRowHeight="12.75" customHeight="1" x14ac:dyDescent="0.25"/>
  <cols>
    <col min="1" max="1" width="3.5546875" style="3" customWidth="1"/>
    <col min="2" max="3" width="3.6640625" style="3" customWidth="1"/>
    <col min="4" max="4" width="2.33203125" style="7" customWidth="1"/>
    <col min="5" max="5" width="8.109375" style="3" customWidth="1"/>
    <col min="6" max="6" width="11" style="51" customWidth="1"/>
    <col min="7" max="7" width="13.6640625" style="7" customWidth="1"/>
    <col min="8" max="8" width="43.77734375" style="7" customWidth="1"/>
    <col min="9" max="9" width="12.6640625" style="3" customWidth="1"/>
    <col min="10" max="10" width="11.109375" style="3" customWidth="1"/>
    <col min="11" max="11" width="11" style="3" customWidth="1"/>
    <col min="12" max="12" width="11.6640625" style="8" customWidth="1"/>
    <col min="13" max="13" width="12.33203125" style="8" customWidth="1"/>
    <col min="14" max="14" width="11.88671875" style="15" customWidth="1"/>
    <col min="15" max="15" width="13.44140625" style="14" customWidth="1"/>
    <col min="16" max="16" width="16.5546875" style="9" customWidth="1"/>
    <col min="17" max="17" width="20.109375" style="7" customWidth="1"/>
    <col min="18" max="18" width="25.6640625" style="7" customWidth="1"/>
    <col min="19" max="19" width="10.6640625" style="15" customWidth="1"/>
    <col min="20" max="20" width="11.44140625" style="15" customWidth="1"/>
    <col min="21" max="21" width="12.88671875" style="30" customWidth="1"/>
    <col min="22" max="22" width="19.77734375" style="7" customWidth="1"/>
    <col min="23" max="23" width="7.6640625" style="15" customWidth="1"/>
    <col min="24" max="24" width="10.109375" style="3" bestFit="1" customWidth="1"/>
    <col min="25" max="25" width="16.44140625" style="3" customWidth="1"/>
    <col min="26" max="16384" width="9.33203125" style="3"/>
  </cols>
  <sheetData>
    <row r="1" spans="1:23" ht="12.75" customHeight="1" x14ac:dyDescent="0.25">
      <c r="A1" s="4" t="s">
        <v>1245</v>
      </c>
    </row>
    <row r="2" spans="1:23" ht="13.2" x14ac:dyDescent="0.25">
      <c r="A2" s="34"/>
      <c r="B2" s="34"/>
      <c r="C2" s="34"/>
      <c r="D2" s="34"/>
      <c r="E2" s="34"/>
      <c r="F2" s="34"/>
      <c r="G2" s="34"/>
      <c r="H2" s="35"/>
      <c r="I2" s="34"/>
      <c r="J2" s="34"/>
      <c r="K2" s="34"/>
      <c r="L2" s="34"/>
      <c r="M2" s="36"/>
      <c r="N2" s="34"/>
      <c r="O2" s="35"/>
      <c r="Q2" s="9"/>
      <c r="R2" s="9"/>
    </row>
    <row r="3" spans="1:23" ht="13.2" x14ac:dyDescent="0.25">
      <c r="A3" s="34"/>
      <c r="B3" s="34"/>
      <c r="C3" s="34"/>
      <c r="D3" s="34"/>
      <c r="E3" s="34"/>
      <c r="F3" s="34"/>
      <c r="G3" s="34"/>
      <c r="H3" s="35"/>
      <c r="I3" s="34"/>
      <c r="J3" s="34"/>
      <c r="K3" s="34"/>
      <c r="L3" s="34"/>
      <c r="M3" s="36"/>
      <c r="N3" s="34"/>
      <c r="O3" s="35"/>
      <c r="Q3" s="9"/>
      <c r="R3" s="9"/>
    </row>
    <row r="4" spans="1:23" ht="13.2" x14ac:dyDescent="0.25">
      <c r="A4" s="34"/>
      <c r="B4" s="34"/>
      <c r="C4" s="34"/>
      <c r="D4" s="34"/>
      <c r="E4" s="34"/>
      <c r="F4" s="34"/>
      <c r="G4" s="34"/>
      <c r="H4" s="35"/>
      <c r="I4" s="34"/>
      <c r="J4" s="34"/>
      <c r="K4" s="34"/>
      <c r="L4" s="34"/>
      <c r="M4" s="36"/>
      <c r="N4" s="34"/>
      <c r="O4" s="35"/>
      <c r="Q4" s="9"/>
      <c r="R4" s="9"/>
    </row>
    <row r="5" spans="1:23" ht="13.2" x14ac:dyDescent="0.25">
      <c r="A5" s="34"/>
      <c r="B5" s="34"/>
      <c r="C5" s="34"/>
      <c r="D5" s="34"/>
      <c r="E5" s="34"/>
      <c r="F5" s="34"/>
      <c r="G5" s="34"/>
      <c r="H5" s="35"/>
      <c r="I5" s="34"/>
      <c r="J5" s="34"/>
      <c r="K5" s="34"/>
      <c r="L5" s="34"/>
      <c r="M5" s="36"/>
      <c r="N5" s="34"/>
      <c r="O5" s="35"/>
      <c r="Q5" s="9"/>
      <c r="R5" s="9"/>
    </row>
    <row r="6" spans="1:23" ht="13.2" x14ac:dyDescent="0.25">
      <c r="A6" s="34"/>
      <c r="B6" s="34"/>
      <c r="C6" s="34"/>
      <c r="D6" s="34"/>
      <c r="E6" s="34"/>
      <c r="F6" s="34"/>
      <c r="G6" s="34"/>
      <c r="H6" s="35"/>
      <c r="I6" s="34"/>
      <c r="J6" s="34"/>
      <c r="K6" s="34"/>
      <c r="L6" s="34"/>
      <c r="M6" s="36"/>
      <c r="N6" s="34"/>
      <c r="O6" s="35"/>
      <c r="Q6" s="9"/>
      <c r="R6" s="9"/>
    </row>
    <row r="7" spans="1:23" ht="13.2" x14ac:dyDescent="0.25">
      <c r="A7" s="34"/>
      <c r="B7" s="34"/>
      <c r="C7" s="34"/>
      <c r="D7" s="34"/>
      <c r="E7" s="34"/>
      <c r="F7" s="34"/>
      <c r="G7" s="34"/>
      <c r="H7" s="35"/>
      <c r="I7" s="34"/>
      <c r="J7" s="34"/>
      <c r="K7" s="34"/>
      <c r="L7" s="34"/>
      <c r="M7" s="36"/>
      <c r="N7" s="34"/>
      <c r="O7" s="35"/>
      <c r="Q7" s="9"/>
      <c r="R7" s="9"/>
    </row>
    <row r="8" spans="1:23" ht="13.2" hidden="1" x14ac:dyDescent="0.25">
      <c r="A8" s="37"/>
      <c r="B8" s="37"/>
      <c r="C8" s="37"/>
      <c r="D8" s="37"/>
      <c r="E8" s="37"/>
      <c r="F8" s="37"/>
      <c r="G8" s="37"/>
      <c r="H8" s="38"/>
      <c r="I8" s="37"/>
      <c r="J8" s="37"/>
      <c r="K8" s="37"/>
      <c r="L8" s="37"/>
      <c r="M8" s="39"/>
      <c r="N8" s="37"/>
      <c r="O8" s="38"/>
      <c r="Q8" s="9"/>
      <c r="R8" s="9"/>
    </row>
    <row r="9" spans="1:23" s="4" customFormat="1" ht="66" x14ac:dyDescent="0.25">
      <c r="A9" s="16" t="s">
        <v>4</v>
      </c>
      <c r="B9" s="16" t="s">
        <v>5</v>
      </c>
      <c r="C9" s="16" t="s">
        <v>6</v>
      </c>
      <c r="D9" s="16" t="s">
        <v>7</v>
      </c>
      <c r="E9" s="16" t="s">
        <v>8</v>
      </c>
      <c r="F9" s="52" t="s">
        <v>9</v>
      </c>
      <c r="G9" s="16" t="s">
        <v>10</v>
      </c>
      <c r="H9" s="16" t="s">
        <v>11</v>
      </c>
      <c r="I9" s="16" t="s">
        <v>12</v>
      </c>
      <c r="J9" s="17" t="s">
        <v>13</v>
      </c>
      <c r="K9" s="16" t="s">
        <v>14</v>
      </c>
      <c r="L9" s="18" t="s">
        <v>15</v>
      </c>
      <c r="M9" s="18" t="s">
        <v>16</v>
      </c>
      <c r="N9" s="17" t="s">
        <v>17</v>
      </c>
      <c r="O9" s="22" t="s">
        <v>18</v>
      </c>
      <c r="P9" s="47" t="s">
        <v>19</v>
      </c>
      <c r="Q9" s="48" t="s">
        <v>20</v>
      </c>
      <c r="R9" s="48" t="s">
        <v>21</v>
      </c>
      <c r="S9" s="46" t="s">
        <v>22</v>
      </c>
      <c r="T9" s="17" t="s">
        <v>23</v>
      </c>
      <c r="U9" s="31" t="s">
        <v>24</v>
      </c>
      <c r="V9" s="16" t="s">
        <v>25</v>
      </c>
      <c r="W9" s="17" t="s">
        <v>26</v>
      </c>
    </row>
    <row r="10" spans="1:23" ht="30.6" customHeight="1" x14ac:dyDescent="0.25">
      <c r="A10" s="56" t="b">
        <v>0</v>
      </c>
      <c r="B10" s="56" t="b">
        <v>1</v>
      </c>
      <c r="C10" s="56" t="b">
        <v>0</v>
      </c>
      <c r="D10" s="57" t="s">
        <v>5</v>
      </c>
      <c r="E10" s="57" t="s">
        <v>27</v>
      </c>
      <c r="F10" s="58">
        <v>134</v>
      </c>
      <c r="G10" s="57" t="s">
        <v>28</v>
      </c>
      <c r="H10" s="41" t="s">
        <v>29</v>
      </c>
      <c r="I10" s="41" t="s">
        <v>2</v>
      </c>
      <c r="J10" s="41">
        <v>66000000</v>
      </c>
      <c r="K10" s="59" t="s">
        <v>49</v>
      </c>
      <c r="L10" s="60" t="s">
        <v>31</v>
      </c>
      <c r="M10" s="60" t="s">
        <v>32</v>
      </c>
      <c r="N10" s="61" t="s">
        <v>33</v>
      </c>
      <c r="O10" s="62" t="s">
        <v>33</v>
      </c>
      <c r="P10" s="13" t="s">
        <v>31</v>
      </c>
      <c r="Q10" s="41" t="s">
        <v>34</v>
      </c>
      <c r="R10" s="41" t="s">
        <v>35</v>
      </c>
      <c r="S10" s="63" t="s">
        <v>36</v>
      </c>
      <c r="T10" s="61" t="s">
        <v>36</v>
      </c>
      <c r="U10" s="189">
        <v>2597082</v>
      </c>
      <c r="V10" s="41" t="s">
        <v>37</v>
      </c>
      <c r="W10" s="61" t="s">
        <v>38</v>
      </c>
    </row>
    <row r="11" spans="1:23" s="6" customFormat="1" ht="30.6" customHeight="1" x14ac:dyDescent="0.25">
      <c r="A11" s="64" t="b">
        <v>0</v>
      </c>
      <c r="B11" s="64" t="b">
        <v>1</v>
      </c>
      <c r="C11" s="64" t="b">
        <v>0</v>
      </c>
      <c r="D11" s="59" t="s">
        <v>5</v>
      </c>
      <c r="E11" s="59" t="s">
        <v>27</v>
      </c>
      <c r="F11" s="65" t="s">
        <v>39</v>
      </c>
      <c r="G11" s="59" t="s">
        <v>28</v>
      </c>
      <c r="H11" s="59" t="s">
        <v>40</v>
      </c>
      <c r="I11" s="59" t="s">
        <v>2</v>
      </c>
      <c r="J11" s="59">
        <v>32000000</v>
      </c>
      <c r="K11" s="59" t="s">
        <v>49</v>
      </c>
      <c r="L11" s="66">
        <v>40347</v>
      </c>
      <c r="M11" s="60" t="s">
        <v>32</v>
      </c>
      <c r="N11" s="67"/>
      <c r="O11" s="68" t="s">
        <v>41</v>
      </c>
      <c r="P11" s="49">
        <v>9121.7999999999993</v>
      </c>
      <c r="Q11" s="59" t="s">
        <v>42</v>
      </c>
      <c r="R11" s="59" t="s">
        <v>43</v>
      </c>
      <c r="S11" s="69" t="s">
        <v>36</v>
      </c>
      <c r="T11" s="43" t="s">
        <v>36</v>
      </c>
      <c r="U11" s="190">
        <v>9203980</v>
      </c>
      <c r="V11" s="59" t="s">
        <v>44</v>
      </c>
      <c r="W11" s="43" t="s">
        <v>38</v>
      </c>
    </row>
    <row r="12" spans="1:23" s="6" customFormat="1" ht="30.6" customHeight="1" x14ac:dyDescent="0.25">
      <c r="A12" s="64" t="b">
        <v>1</v>
      </c>
      <c r="B12" s="64" t="b">
        <v>0</v>
      </c>
      <c r="C12" s="64" t="b">
        <v>0</v>
      </c>
      <c r="D12" s="59" t="s">
        <v>4</v>
      </c>
      <c r="E12" s="59" t="s">
        <v>27</v>
      </c>
      <c r="F12" s="65" t="s">
        <v>39</v>
      </c>
      <c r="G12" s="59" t="s">
        <v>28</v>
      </c>
      <c r="H12" s="59" t="s">
        <v>45</v>
      </c>
      <c r="I12" s="59" t="s">
        <v>2</v>
      </c>
      <c r="J12" s="59">
        <v>32000000</v>
      </c>
      <c r="K12" s="59" t="s">
        <v>49</v>
      </c>
      <c r="L12" s="66">
        <v>40358</v>
      </c>
      <c r="M12" s="60" t="s">
        <v>32</v>
      </c>
      <c r="N12" s="67"/>
      <c r="O12" s="68" t="s">
        <v>41</v>
      </c>
      <c r="P12" s="49">
        <v>29432.879999999997</v>
      </c>
      <c r="Q12" s="59" t="s">
        <v>42</v>
      </c>
      <c r="R12" s="59" t="s">
        <v>46</v>
      </c>
      <c r="S12" s="69" t="s">
        <v>36</v>
      </c>
      <c r="T12" s="43" t="s">
        <v>36</v>
      </c>
      <c r="U12" s="190">
        <v>9203980</v>
      </c>
      <c r="V12" s="59" t="s">
        <v>44</v>
      </c>
      <c r="W12" s="43" t="s">
        <v>38</v>
      </c>
    </row>
    <row r="13" spans="1:23" ht="30.6" customHeight="1" x14ac:dyDescent="0.25">
      <c r="A13" s="71" t="b">
        <v>0</v>
      </c>
      <c r="B13" s="56" t="b">
        <v>1</v>
      </c>
      <c r="C13" s="71" t="b">
        <v>0</v>
      </c>
      <c r="D13" s="57" t="s">
        <v>5</v>
      </c>
      <c r="E13" s="57" t="s">
        <v>27</v>
      </c>
      <c r="F13" s="58" t="s">
        <v>50</v>
      </c>
      <c r="G13" s="57" t="s">
        <v>51</v>
      </c>
      <c r="H13" s="41" t="s">
        <v>52</v>
      </c>
      <c r="I13" s="41" t="s">
        <v>2</v>
      </c>
      <c r="J13" s="41">
        <v>72000000</v>
      </c>
      <c r="K13" s="59" t="s">
        <v>49</v>
      </c>
      <c r="L13" s="60">
        <v>45809</v>
      </c>
      <c r="M13" s="60">
        <v>46843</v>
      </c>
      <c r="N13" s="72">
        <v>47208</v>
      </c>
      <c r="O13" s="62"/>
      <c r="P13" s="50">
        <v>46697.32</v>
      </c>
      <c r="Q13" s="41" t="s">
        <v>53</v>
      </c>
      <c r="R13" s="41" t="s">
        <v>54</v>
      </c>
      <c r="S13" s="63" t="s">
        <v>36</v>
      </c>
      <c r="T13" s="61" t="s">
        <v>36</v>
      </c>
      <c r="U13" s="191" t="s">
        <v>55</v>
      </c>
      <c r="V13" s="41" t="s">
        <v>44</v>
      </c>
      <c r="W13" s="61" t="s">
        <v>38</v>
      </c>
    </row>
    <row r="14" spans="1:23" ht="30.6" customHeight="1" x14ac:dyDescent="0.25">
      <c r="A14" s="71" t="b">
        <v>1</v>
      </c>
      <c r="B14" s="56" t="b">
        <v>1</v>
      </c>
      <c r="C14" s="71" t="b">
        <v>1</v>
      </c>
      <c r="D14" s="57" t="s">
        <v>5</v>
      </c>
      <c r="E14" s="57" t="s">
        <v>27</v>
      </c>
      <c r="F14" s="58" t="s">
        <v>57</v>
      </c>
      <c r="G14" s="57" t="s">
        <v>51</v>
      </c>
      <c r="H14" s="41" t="s">
        <v>58</v>
      </c>
      <c r="I14" s="41" t="s">
        <v>2</v>
      </c>
      <c r="J14" s="41">
        <v>72000000</v>
      </c>
      <c r="K14" s="41" t="s">
        <v>59</v>
      </c>
      <c r="L14" s="60">
        <v>45849</v>
      </c>
      <c r="M14" s="60">
        <v>46843</v>
      </c>
      <c r="N14" s="72"/>
      <c r="O14" s="62"/>
      <c r="P14" s="50">
        <v>15961</v>
      </c>
      <c r="Q14" s="41" t="s">
        <v>53</v>
      </c>
      <c r="R14" s="41" t="s">
        <v>54</v>
      </c>
      <c r="S14" s="63" t="s">
        <v>36</v>
      </c>
      <c r="T14" s="61" t="s">
        <v>36</v>
      </c>
      <c r="U14" s="191" t="s">
        <v>55</v>
      </c>
      <c r="V14" s="41" t="s">
        <v>44</v>
      </c>
      <c r="W14" s="61" t="s">
        <v>38</v>
      </c>
    </row>
    <row r="15" spans="1:23" s="5" customFormat="1" ht="30.6" customHeight="1" x14ac:dyDescent="0.25">
      <c r="A15" s="56" t="b">
        <v>0</v>
      </c>
      <c r="B15" s="56" t="b">
        <v>1</v>
      </c>
      <c r="C15" s="56" t="b">
        <v>0</v>
      </c>
      <c r="D15" s="41" t="s">
        <v>5</v>
      </c>
      <c r="E15" s="41" t="s">
        <v>27</v>
      </c>
      <c r="F15" s="58" t="s">
        <v>60</v>
      </c>
      <c r="G15" s="41" t="s">
        <v>28</v>
      </c>
      <c r="H15" s="41" t="s">
        <v>61</v>
      </c>
      <c r="I15" s="41" t="s">
        <v>2</v>
      </c>
      <c r="J15" s="41">
        <v>85000000</v>
      </c>
      <c r="K15" s="59" t="s">
        <v>49</v>
      </c>
      <c r="L15" s="60">
        <v>42826</v>
      </c>
      <c r="M15" s="60">
        <v>43190</v>
      </c>
      <c r="N15" s="72">
        <v>44227</v>
      </c>
      <c r="O15" s="73" t="s">
        <v>62</v>
      </c>
      <c r="P15" s="50" t="s">
        <v>63</v>
      </c>
      <c r="Q15" s="41" t="s">
        <v>64</v>
      </c>
      <c r="R15" s="41" t="s">
        <v>65</v>
      </c>
      <c r="S15" s="63" t="s">
        <v>38</v>
      </c>
      <c r="T15" s="61" t="s">
        <v>36</v>
      </c>
      <c r="U15" s="192">
        <v>4291445</v>
      </c>
      <c r="V15" s="41" t="s">
        <v>66</v>
      </c>
      <c r="W15" s="61" t="s">
        <v>38</v>
      </c>
    </row>
    <row r="16" spans="1:23" s="5" customFormat="1" ht="30.6" customHeight="1" x14ac:dyDescent="0.25">
      <c r="A16" s="56" t="b">
        <v>1</v>
      </c>
      <c r="B16" s="56" t="b">
        <v>0</v>
      </c>
      <c r="C16" s="56" t="b">
        <v>0</v>
      </c>
      <c r="D16" s="41" t="s">
        <v>4</v>
      </c>
      <c r="E16" s="41" t="s">
        <v>27</v>
      </c>
      <c r="F16" s="58" t="s">
        <v>67</v>
      </c>
      <c r="G16" s="41" t="s">
        <v>28</v>
      </c>
      <c r="H16" s="41" t="s">
        <v>68</v>
      </c>
      <c r="I16" s="41" t="s">
        <v>2</v>
      </c>
      <c r="J16" s="41">
        <v>66000000</v>
      </c>
      <c r="K16" s="59" t="s">
        <v>49</v>
      </c>
      <c r="L16" s="75">
        <v>41974</v>
      </c>
      <c r="M16" s="75">
        <v>43434</v>
      </c>
      <c r="N16" s="61"/>
      <c r="O16" s="73" t="s">
        <v>62</v>
      </c>
      <c r="P16" s="11">
        <v>58000</v>
      </c>
      <c r="Q16" s="41" t="s">
        <v>69</v>
      </c>
      <c r="R16" s="41" t="s">
        <v>70</v>
      </c>
      <c r="S16" s="63" t="s">
        <v>36</v>
      </c>
      <c r="T16" s="61" t="s">
        <v>36</v>
      </c>
      <c r="U16" s="114">
        <v>2933191</v>
      </c>
      <c r="V16" s="41" t="s">
        <v>37</v>
      </c>
      <c r="W16" s="61" t="s">
        <v>38</v>
      </c>
    </row>
    <row r="17" spans="1:23" s="6" customFormat="1" ht="30.6" customHeight="1" x14ac:dyDescent="0.25">
      <c r="A17" s="64" t="b">
        <v>0</v>
      </c>
      <c r="B17" s="64" t="b">
        <v>1</v>
      </c>
      <c r="C17" s="64" t="b">
        <v>0</v>
      </c>
      <c r="D17" s="59" t="s">
        <v>5</v>
      </c>
      <c r="E17" s="59" t="s">
        <v>27</v>
      </c>
      <c r="F17" s="65" t="s">
        <v>71</v>
      </c>
      <c r="G17" s="59" t="s">
        <v>72</v>
      </c>
      <c r="H17" s="59" t="s">
        <v>73</v>
      </c>
      <c r="I17" s="59" t="s">
        <v>48</v>
      </c>
      <c r="J17" s="59">
        <v>45000000</v>
      </c>
      <c r="K17" s="59" t="s">
        <v>49</v>
      </c>
      <c r="L17" s="76">
        <v>43922</v>
      </c>
      <c r="M17" s="66">
        <v>45382</v>
      </c>
      <c r="N17" s="77"/>
      <c r="O17" s="78" t="s">
        <v>32</v>
      </c>
      <c r="P17" s="49">
        <v>325000</v>
      </c>
      <c r="Q17" s="59" t="s">
        <v>75</v>
      </c>
      <c r="R17" s="59" t="s">
        <v>76</v>
      </c>
      <c r="S17" s="63" t="s">
        <v>36</v>
      </c>
      <c r="T17" s="61" t="s">
        <v>36</v>
      </c>
      <c r="U17" s="189">
        <v>10760856</v>
      </c>
      <c r="V17" s="59" t="s">
        <v>77</v>
      </c>
      <c r="W17" s="61" t="s">
        <v>38</v>
      </c>
    </row>
    <row r="18" spans="1:23" ht="30.6" customHeight="1" x14ac:dyDescent="0.25">
      <c r="A18" s="71" t="b">
        <v>1</v>
      </c>
      <c r="B18" s="56" t="b">
        <v>1</v>
      </c>
      <c r="C18" s="71" t="b">
        <v>1</v>
      </c>
      <c r="D18" s="41" t="s">
        <v>6</v>
      </c>
      <c r="E18" s="57" t="s">
        <v>27</v>
      </c>
      <c r="F18" s="58" t="s">
        <v>78</v>
      </c>
      <c r="G18" s="57" t="s">
        <v>79</v>
      </c>
      <c r="H18" s="41" t="s">
        <v>80</v>
      </c>
      <c r="I18" s="41" t="s">
        <v>81</v>
      </c>
      <c r="J18" s="41">
        <v>64000000</v>
      </c>
      <c r="K18" s="41" t="s">
        <v>74</v>
      </c>
      <c r="L18" s="75">
        <v>45474</v>
      </c>
      <c r="M18" s="75">
        <v>47299</v>
      </c>
      <c r="N18" s="61">
        <v>0</v>
      </c>
      <c r="O18" s="79">
        <v>47119</v>
      </c>
      <c r="P18" s="11">
        <v>4104.66</v>
      </c>
      <c r="Q18" s="41" t="s">
        <v>82</v>
      </c>
      <c r="R18" s="80" t="s">
        <v>83</v>
      </c>
      <c r="S18" s="63" t="s">
        <v>36</v>
      </c>
      <c r="T18" s="61" t="s">
        <v>36</v>
      </c>
      <c r="U18" s="114">
        <v>182037</v>
      </c>
      <c r="V18" s="41" t="s">
        <v>84</v>
      </c>
      <c r="W18" s="61" t="s">
        <v>38</v>
      </c>
    </row>
    <row r="19" spans="1:23" s="5" customFormat="1" ht="30.6" customHeight="1" x14ac:dyDescent="0.25">
      <c r="A19" s="71" t="b">
        <v>1</v>
      </c>
      <c r="B19" s="56" t="b">
        <v>1</v>
      </c>
      <c r="C19" s="71" t="b">
        <v>1</v>
      </c>
      <c r="D19" s="41" t="s">
        <v>6</v>
      </c>
      <c r="E19" s="41" t="s">
        <v>27</v>
      </c>
      <c r="F19" s="58" t="s">
        <v>85</v>
      </c>
      <c r="G19" s="41" t="s">
        <v>86</v>
      </c>
      <c r="H19" s="41" t="s">
        <v>87</v>
      </c>
      <c r="I19" s="41" t="s">
        <v>48</v>
      </c>
      <c r="J19" s="41">
        <v>72000000</v>
      </c>
      <c r="K19" s="59" t="s">
        <v>49</v>
      </c>
      <c r="L19" s="75">
        <v>44742</v>
      </c>
      <c r="M19" s="75">
        <v>45837</v>
      </c>
      <c r="N19" s="81">
        <v>46567</v>
      </c>
      <c r="O19" s="79"/>
      <c r="P19" s="11">
        <v>157814.65</v>
      </c>
      <c r="Q19" s="41" t="s">
        <v>88</v>
      </c>
      <c r="R19" s="74" t="s">
        <v>89</v>
      </c>
      <c r="S19" s="82" t="s">
        <v>38</v>
      </c>
      <c r="T19" s="61" t="s">
        <v>36</v>
      </c>
      <c r="U19" s="193" t="s">
        <v>90</v>
      </c>
      <c r="V19" s="41" t="s">
        <v>44</v>
      </c>
      <c r="W19" s="61" t="s">
        <v>38</v>
      </c>
    </row>
    <row r="20" spans="1:23" ht="30.6" customHeight="1" x14ac:dyDescent="0.25">
      <c r="A20" s="83" t="b">
        <v>1</v>
      </c>
      <c r="B20" s="83" t="b">
        <v>1</v>
      </c>
      <c r="C20" s="83" t="b">
        <v>1</v>
      </c>
      <c r="D20" s="42" t="s">
        <v>6</v>
      </c>
      <c r="E20" s="42" t="s">
        <v>27</v>
      </c>
      <c r="F20" s="84" t="s">
        <v>91</v>
      </c>
      <c r="G20" s="42" t="s">
        <v>92</v>
      </c>
      <c r="H20" s="42" t="s">
        <v>93</v>
      </c>
      <c r="I20" s="42" t="s">
        <v>2</v>
      </c>
      <c r="J20" s="42">
        <v>66000000</v>
      </c>
      <c r="K20" s="41" t="s">
        <v>49</v>
      </c>
      <c r="L20" s="85">
        <v>46023</v>
      </c>
      <c r="M20" s="86">
        <v>47118</v>
      </c>
      <c r="N20" s="87"/>
      <c r="O20" s="88" t="s">
        <v>62</v>
      </c>
      <c r="P20" s="13">
        <v>70500</v>
      </c>
      <c r="Q20" s="42" t="s">
        <v>94</v>
      </c>
      <c r="R20" s="89" t="s">
        <v>95</v>
      </c>
      <c r="S20" s="63" t="s">
        <v>36</v>
      </c>
      <c r="T20" s="61" t="s">
        <v>36</v>
      </c>
      <c r="U20" s="90">
        <v>929027</v>
      </c>
      <c r="V20" s="42" t="s">
        <v>37</v>
      </c>
      <c r="W20" s="61" t="s">
        <v>38</v>
      </c>
    </row>
    <row r="21" spans="1:23" ht="30.6" customHeight="1" x14ac:dyDescent="0.25">
      <c r="A21" s="83" t="b">
        <v>1</v>
      </c>
      <c r="B21" s="83" t="b">
        <v>1</v>
      </c>
      <c r="C21" s="83" t="b">
        <v>1</v>
      </c>
      <c r="D21" s="42" t="s">
        <v>6</v>
      </c>
      <c r="E21" s="42" t="s">
        <v>27</v>
      </c>
      <c r="F21" s="84" t="s">
        <v>96</v>
      </c>
      <c r="G21" s="42" t="s">
        <v>79</v>
      </c>
      <c r="H21" s="42" t="s">
        <v>97</v>
      </c>
      <c r="I21" s="42" t="s">
        <v>2</v>
      </c>
      <c r="J21" s="42">
        <v>66000000</v>
      </c>
      <c r="K21" s="59" t="s">
        <v>49</v>
      </c>
      <c r="L21" s="85">
        <v>44652</v>
      </c>
      <c r="M21" s="85">
        <v>45747</v>
      </c>
      <c r="N21" s="81">
        <v>46477</v>
      </c>
      <c r="O21" s="88"/>
      <c r="P21" s="13">
        <v>82500</v>
      </c>
      <c r="Q21" s="42" t="s">
        <v>98</v>
      </c>
      <c r="R21" s="89" t="s">
        <v>99</v>
      </c>
      <c r="S21" s="91" t="s">
        <v>38</v>
      </c>
      <c r="T21" s="61" t="s">
        <v>36</v>
      </c>
      <c r="U21" s="90">
        <v>2652033</v>
      </c>
      <c r="V21" s="42" t="s">
        <v>37</v>
      </c>
      <c r="W21" s="61" t="s">
        <v>38</v>
      </c>
    </row>
    <row r="22" spans="1:23" ht="30.6" customHeight="1" x14ac:dyDescent="0.25">
      <c r="A22" s="83" t="b">
        <v>1</v>
      </c>
      <c r="B22" s="83" t="b">
        <v>1</v>
      </c>
      <c r="C22" s="83" t="b">
        <v>1</v>
      </c>
      <c r="D22" s="42" t="s">
        <v>6</v>
      </c>
      <c r="E22" s="42" t="s">
        <v>27</v>
      </c>
      <c r="F22" s="84" t="s">
        <v>100</v>
      </c>
      <c r="G22" s="42" t="s">
        <v>92</v>
      </c>
      <c r="H22" s="42" t="s">
        <v>101</v>
      </c>
      <c r="I22" s="42" t="s">
        <v>2</v>
      </c>
      <c r="J22" s="42">
        <v>48000000</v>
      </c>
      <c r="K22" s="42" t="s">
        <v>30</v>
      </c>
      <c r="L22" s="85">
        <v>45817</v>
      </c>
      <c r="M22" s="92">
        <v>46181</v>
      </c>
      <c r="N22" s="93"/>
      <c r="O22" s="94" t="s">
        <v>62</v>
      </c>
      <c r="P22" s="13">
        <v>4665.6499999999996</v>
      </c>
      <c r="Q22" s="42" t="s">
        <v>102</v>
      </c>
      <c r="R22" s="89" t="s">
        <v>103</v>
      </c>
      <c r="S22" s="91"/>
      <c r="T22" s="61" t="s">
        <v>36</v>
      </c>
      <c r="U22" s="131" t="s">
        <v>104</v>
      </c>
      <c r="V22" s="42" t="s">
        <v>105</v>
      </c>
      <c r="W22" s="61" t="s">
        <v>38</v>
      </c>
    </row>
    <row r="23" spans="1:23" ht="30.6" customHeight="1" x14ac:dyDescent="0.25">
      <c r="A23" s="56" t="b">
        <v>0</v>
      </c>
      <c r="B23" s="56" t="b">
        <v>1</v>
      </c>
      <c r="C23" s="56" t="b">
        <v>0</v>
      </c>
      <c r="D23" s="57" t="s">
        <v>5</v>
      </c>
      <c r="E23" s="57" t="s">
        <v>27</v>
      </c>
      <c r="F23" s="58">
        <v>135</v>
      </c>
      <c r="G23" s="57" t="s">
        <v>28</v>
      </c>
      <c r="H23" s="41" t="s">
        <v>107</v>
      </c>
      <c r="I23" s="41" t="s">
        <v>2</v>
      </c>
      <c r="J23" s="41">
        <v>66000000</v>
      </c>
      <c r="K23" s="59" t="s">
        <v>49</v>
      </c>
      <c r="L23" s="60" t="s">
        <v>31</v>
      </c>
      <c r="M23" s="60" t="s">
        <v>31</v>
      </c>
      <c r="N23" s="95"/>
      <c r="O23" s="96" t="s">
        <v>32</v>
      </c>
      <c r="P23" s="50">
        <v>2500</v>
      </c>
      <c r="Q23" s="41" t="s">
        <v>108</v>
      </c>
      <c r="R23" s="41" t="s">
        <v>109</v>
      </c>
      <c r="S23" s="63" t="s">
        <v>36</v>
      </c>
      <c r="T23" s="61" t="s">
        <v>36</v>
      </c>
      <c r="U23" s="192">
        <v>3185631</v>
      </c>
      <c r="V23" s="41" t="s">
        <v>37</v>
      </c>
      <c r="W23" s="61" t="s">
        <v>38</v>
      </c>
    </row>
    <row r="24" spans="1:23" ht="30.6" customHeight="1" x14ac:dyDescent="0.25">
      <c r="A24" s="71" t="b">
        <v>1</v>
      </c>
      <c r="B24" s="56" t="b">
        <v>1</v>
      </c>
      <c r="C24" s="71" t="b">
        <v>1</v>
      </c>
      <c r="D24" s="41" t="s">
        <v>6</v>
      </c>
      <c r="E24" s="57" t="s">
        <v>27</v>
      </c>
      <c r="F24" s="58" t="s">
        <v>110</v>
      </c>
      <c r="G24" s="41" t="s">
        <v>92</v>
      </c>
      <c r="H24" s="41" t="s">
        <v>111</v>
      </c>
      <c r="I24" s="41" t="s">
        <v>2</v>
      </c>
      <c r="J24" s="41">
        <v>48000000</v>
      </c>
      <c r="K24" s="59" t="s">
        <v>49</v>
      </c>
      <c r="L24" s="75">
        <v>42786</v>
      </c>
      <c r="M24" s="41" t="s">
        <v>31</v>
      </c>
      <c r="N24" s="61"/>
      <c r="O24" s="73" t="s">
        <v>62</v>
      </c>
      <c r="P24" s="11">
        <v>21000</v>
      </c>
      <c r="Q24" s="41" t="s">
        <v>112</v>
      </c>
      <c r="R24" s="74" t="s">
        <v>113</v>
      </c>
      <c r="S24" s="63" t="s">
        <v>36</v>
      </c>
      <c r="T24" s="61" t="s">
        <v>36</v>
      </c>
      <c r="U24" s="114">
        <v>4968437</v>
      </c>
      <c r="V24" s="41" t="s">
        <v>44</v>
      </c>
      <c r="W24" s="61" t="s">
        <v>38</v>
      </c>
    </row>
    <row r="25" spans="1:23" ht="30.6" customHeight="1" x14ac:dyDescent="0.25">
      <c r="A25" s="71" t="b">
        <v>1</v>
      </c>
      <c r="B25" s="56" t="b">
        <v>1</v>
      </c>
      <c r="C25" s="71" t="b">
        <v>1</v>
      </c>
      <c r="D25" s="41" t="s">
        <v>6</v>
      </c>
      <c r="E25" s="57" t="s">
        <v>27</v>
      </c>
      <c r="F25" s="58" t="s">
        <v>114</v>
      </c>
      <c r="G25" s="41" t="s">
        <v>115</v>
      </c>
      <c r="H25" s="41" t="s">
        <v>116</v>
      </c>
      <c r="I25" s="41" t="s">
        <v>2</v>
      </c>
      <c r="J25" s="41">
        <v>48000000</v>
      </c>
      <c r="K25" s="41" t="s">
        <v>30</v>
      </c>
      <c r="L25" s="75">
        <v>45337</v>
      </c>
      <c r="M25" s="75">
        <v>46798</v>
      </c>
      <c r="N25" s="97"/>
      <c r="O25" s="62" t="s">
        <v>117</v>
      </c>
      <c r="P25" s="11">
        <v>285219.3</v>
      </c>
      <c r="Q25" s="41" t="s">
        <v>118</v>
      </c>
      <c r="R25" s="74" t="s">
        <v>119</v>
      </c>
      <c r="S25" s="63" t="s">
        <v>36</v>
      </c>
      <c r="T25" s="61" t="s">
        <v>36</v>
      </c>
      <c r="U25" s="114">
        <v>3349629</v>
      </c>
      <c r="V25" s="41" t="s">
        <v>37</v>
      </c>
      <c r="W25" s="61" t="s">
        <v>38</v>
      </c>
    </row>
    <row r="26" spans="1:23" s="5" customFormat="1" ht="30.6" customHeight="1" x14ac:dyDescent="0.25">
      <c r="A26" s="56" t="b">
        <v>1</v>
      </c>
      <c r="B26" s="56" t="b">
        <v>1</v>
      </c>
      <c r="C26" s="56" t="b">
        <v>1</v>
      </c>
      <c r="D26" s="41" t="s">
        <v>6</v>
      </c>
      <c r="E26" s="41" t="s">
        <v>27</v>
      </c>
      <c r="F26" s="58" t="s">
        <v>120</v>
      </c>
      <c r="G26" s="41" t="s">
        <v>115</v>
      </c>
      <c r="H26" s="41" t="s">
        <v>121</v>
      </c>
      <c r="I26" s="41" t="s">
        <v>2</v>
      </c>
      <c r="J26" s="41">
        <v>48000000</v>
      </c>
      <c r="K26" s="59" t="s">
        <v>49</v>
      </c>
      <c r="L26" s="75">
        <v>44896</v>
      </c>
      <c r="M26" s="75">
        <v>45991</v>
      </c>
      <c r="N26" s="72">
        <v>46356</v>
      </c>
      <c r="O26" s="62" t="s">
        <v>62</v>
      </c>
      <c r="P26" s="11">
        <v>30000</v>
      </c>
      <c r="Q26" s="41" t="s">
        <v>122</v>
      </c>
      <c r="R26" s="74" t="s">
        <v>123</v>
      </c>
      <c r="S26" s="63" t="s">
        <v>36</v>
      </c>
      <c r="T26" s="61" t="s">
        <v>36</v>
      </c>
      <c r="U26" s="114" t="s">
        <v>124</v>
      </c>
      <c r="V26" s="41" t="s">
        <v>125</v>
      </c>
      <c r="W26" s="61" t="s">
        <v>38</v>
      </c>
    </row>
    <row r="27" spans="1:23" s="5" customFormat="1" ht="30.6" customHeight="1" x14ac:dyDescent="0.25">
      <c r="A27" s="56" t="b">
        <v>1</v>
      </c>
      <c r="B27" s="56" t="b">
        <v>1</v>
      </c>
      <c r="C27" s="56" t="b">
        <v>1</v>
      </c>
      <c r="D27" s="41" t="s">
        <v>6</v>
      </c>
      <c r="E27" s="41" t="s">
        <v>27</v>
      </c>
      <c r="F27" s="58" t="s">
        <v>126</v>
      </c>
      <c r="G27" s="41" t="s">
        <v>115</v>
      </c>
      <c r="H27" s="41" t="s">
        <v>127</v>
      </c>
      <c r="I27" s="41" t="s">
        <v>2</v>
      </c>
      <c r="J27" s="41">
        <v>48000000</v>
      </c>
      <c r="K27" s="41" t="s">
        <v>30</v>
      </c>
      <c r="L27" s="75">
        <v>45261</v>
      </c>
      <c r="M27" s="75">
        <v>46356</v>
      </c>
      <c r="N27" s="98">
        <v>1</v>
      </c>
      <c r="O27" s="62" t="s">
        <v>62</v>
      </c>
      <c r="P27" s="11">
        <v>24750</v>
      </c>
      <c r="Q27" s="41" t="s">
        <v>122</v>
      </c>
      <c r="R27" s="74" t="s">
        <v>128</v>
      </c>
      <c r="S27" s="63" t="s">
        <v>36</v>
      </c>
      <c r="T27" s="61" t="s">
        <v>36</v>
      </c>
      <c r="U27" s="114" t="s">
        <v>124</v>
      </c>
      <c r="V27" s="41" t="s">
        <v>44</v>
      </c>
      <c r="W27" s="61" t="s">
        <v>38</v>
      </c>
    </row>
    <row r="28" spans="1:23" ht="30.6" customHeight="1" x14ac:dyDescent="0.25">
      <c r="A28" s="83" t="b">
        <v>1</v>
      </c>
      <c r="B28" s="83" t="b">
        <v>1</v>
      </c>
      <c r="C28" s="83" t="b">
        <v>1</v>
      </c>
      <c r="D28" s="42" t="s">
        <v>6</v>
      </c>
      <c r="E28" s="42" t="s">
        <v>27</v>
      </c>
      <c r="F28" s="84" t="s">
        <v>129</v>
      </c>
      <c r="G28" s="42" t="s">
        <v>115</v>
      </c>
      <c r="H28" s="42" t="s">
        <v>130</v>
      </c>
      <c r="I28" s="42" t="s">
        <v>2</v>
      </c>
      <c r="J28" s="42">
        <v>48000000</v>
      </c>
      <c r="K28" s="99" t="s">
        <v>49</v>
      </c>
      <c r="L28" s="85">
        <v>46023</v>
      </c>
      <c r="M28" s="85">
        <v>46387</v>
      </c>
      <c r="N28" s="87"/>
      <c r="O28" s="88" t="s">
        <v>62</v>
      </c>
      <c r="P28" s="13">
        <v>1960.2</v>
      </c>
      <c r="Q28" s="42" t="s">
        <v>131</v>
      </c>
      <c r="R28" s="89" t="s">
        <v>132</v>
      </c>
      <c r="S28" s="63" t="s">
        <v>36</v>
      </c>
      <c r="T28" s="61" t="s">
        <v>36</v>
      </c>
      <c r="U28" s="189">
        <v>2776536</v>
      </c>
      <c r="V28" s="59" t="s">
        <v>44</v>
      </c>
      <c r="W28" s="61" t="s">
        <v>38</v>
      </c>
    </row>
    <row r="29" spans="1:23" ht="30.6" customHeight="1" x14ac:dyDescent="0.25">
      <c r="A29" s="71" t="b">
        <v>1</v>
      </c>
      <c r="B29" s="56" t="b">
        <v>1</v>
      </c>
      <c r="C29" s="71" t="b">
        <v>1</v>
      </c>
      <c r="D29" s="42" t="s">
        <v>6</v>
      </c>
      <c r="E29" s="99" t="s">
        <v>27</v>
      </c>
      <c r="F29" s="84" t="s">
        <v>133</v>
      </c>
      <c r="G29" s="42" t="s">
        <v>134</v>
      </c>
      <c r="H29" s="42" t="s">
        <v>135</v>
      </c>
      <c r="I29" s="99" t="s">
        <v>1</v>
      </c>
      <c r="J29" s="99">
        <v>79000000</v>
      </c>
      <c r="K29" s="99" t="s">
        <v>49</v>
      </c>
      <c r="L29" s="85">
        <v>45352</v>
      </c>
      <c r="M29" s="85">
        <v>46081</v>
      </c>
      <c r="N29" s="100">
        <v>47177</v>
      </c>
      <c r="O29" s="88"/>
      <c r="P29" s="13">
        <v>600000</v>
      </c>
      <c r="Q29" s="42" t="s">
        <v>136</v>
      </c>
      <c r="R29" s="42" t="s">
        <v>137</v>
      </c>
      <c r="S29" s="63" t="s">
        <v>36</v>
      </c>
      <c r="T29" s="61" t="s">
        <v>36</v>
      </c>
      <c r="U29" s="114">
        <v>2263092</v>
      </c>
      <c r="V29" s="41" t="s">
        <v>138</v>
      </c>
      <c r="W29" s="61" t="s">
        <v>38</v>
      </c>
    </row>
    <row r="30" spans="1:23" s="5" customFormat="1" ht="30.6" customHeight="1" x14ac:dyDescent="0.25">
      <c r="A30" s="56" t="b">
        <v>1</v>
      </c>
      <c r="B30" s="56" t="b">
        <v>1</v>
      </c>
      <c r="C30" s="56" t="b">
        <v>1</v>
      </c>
      <c r="D30" s="41" t="s">
        <v>6</v>
      </c>
      <c r="E30" s="41" t="s">
        <v>27</v>
      </c>
      <c r="F30" s="58" t="s">
        <v>139</v>
      </c>
      <c r="G30" s="41" t="s">
        <v>115</v>
      </c>
      <c r="H30" s="41" t="s">
        <v>140</v>
      </c>
      <c r="I30" s="41" t="s">
        <v>2</v>
      </c>
      <c r="J30" s="41">
        <v>48000000</v>
      </c>
      <c r="K30" s="41" t="s">
        <v>49</v>
      </c>
      <c r="L30" s="75">
        <v>43287</v>
      </c>
      <c r="M30" s="75">
        <v>43651</v>
      </c>
      <c r="N30" s="97"/>
      <c r="O30" s="62" t="s">
        <v>141</v>
      </c>
      <c r="P30" s="11">
        <v>5338.1</v>
      </c>
      <c r="Q30" s="41" t="s">
        <v>142</v>
      </c>
      <c r="R30" s="74" t="s">
        <v>143</v>
      </c>
      <c r="S30" s="63" t="s">
        <v>36</v>
      </c>
      <c r="T30" s="61" t="s">
        <v>36</v>
      </c>
      <c r="U30" s="114">
        <v>6588284</v>
      </c>
      <c r="V30" s="41" t="s">
        <v>44</v>
      </c>
      <c r="W30" s="61" t="s">
        <v>38</v>
      </c>
    </row>
    <row r="31" spans="1:23" ht="30.6" customHeight="1" x14ac:dyDescent="0.25">
      <c r="A31" s="71" t="b">
        <v>1</v>
      </c>
      <c r="B31" s="56" t="b">
        <v>1</v>
      </c>
      <c r="C31" s="71" t="b">
        <v>1</v>
      </c>
      <c r="D31" s="41" t="s">
        <v>6</v>
      </c>
      <c r="E31" s="57" t="s">
        <v>27</v>
      </c>
      <c r="F31" s="58" t="s">
        <v>120</v>
      </c>
      <c r="G31" s="41" t="s">
        <v>144</v>
      </c>
      <c r="H31" s="202" t="s">
        <v>145</v>
      </c>
      <c r="I31" s="41" t="s">
        <v>2</v>
      </c>
      <c r="J31" s="41">
        <v>48000000</v>
      </c>
      <c r="K31" s="59" t="s">
        <v>49</v>
      </c>
      <c r="L31" s="75" t="s">
        <v>31</v>
      </c>
      <c r="M31" s="75" t="s">
        <v>31</v>
      </c>
      <c r="N31" s="97"/>
      <c r="O31" s="62" t="s">
        <v>62</v>
      </c>
      <c r="P31" s="11">
        <v>3851.72</v>
      </c>
      <c r="Q31" s="41" t="s">
        <v>146</v>
      </c>
      <c r="R31" s="74" t="s">
        <v>147</v>
      </c>
      <c r="S31" s="63" t="s">
        <v>36</v>
      </c>
      <c r="T31" s="61" t="s">
        <v>36</v>
      </c>
      <c r="U31" s="114" t="s">
        <v>148</v>
      </c>
      <c r="V31" s="41" t="s">
        <v>44</v>
      </c>
      <c r="W31" s="61" t="s">
        <v>38</v>
      </c>
    </row>
    <row r="32" spans="1:23" ht="30.6" customHeight="1" x14ac:dyDescent="0.25">
      <c r="A32" s="71" t="b">
        <v>1</v>
      </c>
      <c r="B32" s="56" t="b">
        <v>0</v>
      </c>
      <c r="C32" s="56" t="b">
        <v>0</v>
      </c>
      <c r="D32" s="41" t="s">
        <v>4</v>
      </c>
      <c r="E32" s="57" t="s">
        <v>27</v>
      </c>
      <c r="F32" s="58" t="s">
        <v>149</v>
      </c>
      <c r="G32" s="41" t="s">
        <v>28</v>
      </c>
      <c r="H32" s="41" t="s">
        <v>150</v>
      </c>
      <c r="I32" s="41" t="s">
        <v>151</v>
      </c>
      <c r="J32" s="41">
        <v>92000000</v>
      </c>
      <c r="K32" s="59" t="s">
        <v>49</v>
      </c>
      <c r="L32" s="75">
        <v>43497</v>
      </c>
      <c r="M32" s="75">
        <v>47149</v>
      </c>
      <c r="N32" s="101">
        <v>5</v>
      </c>
      <c r="O32" s="79">
        <v>46783</v>
      </c>
      <c r="P32" s="11">
        <v>6000000</v>
      </c>
      <c r="Q32" s="41" t="s">
        <v>152</v>
      </c>
      <c r="R32" s="57" t="s">
        <v>153</v>
      </c>
      <c r="S32" s="63" t="s">
        <v>36</v>
      </c>
      <c r="T32" s="61" t="s">
        <v>36</v>
      </c>
      <c r="U32" s="114">
        <v>3232979</v>
      </c>
      <c r="V32" s="41" t="s">
        <v>154</v>
      </c>
      <c r="W32" s="61" t="s">
        <v>38</v>
      </c>
    </row>
    <row r="33" spans="1:23" s="6" customFormat="1" ht="30.6" customHeight="1" x14ac:dyDescent="0.25">
      <c r="A33" s="64" t="b">
        <v>1</v>
      </c>
      <c r="B33" s="64" t="b">
        <v>0</v>
      </c>
      <c r="C33" s="64" t="b">
        <v>0</v>
      </c>
      <c r="D33" s="59" t="s">
        <v>4</v>
      </c>
      <c r="E33" s="59" t="s">
        <v>27</v>
      </c>
      <c r="F33" s="65" t="s">
        <v>155</v>
      </c>
      <c r="G33" s="59" t="s">
        <v>86</v>
      </c>
      <c r="H33" s="59" t="s">
        <v>156</v>
      </c>
      <c r="I33" s="59" t="s">
        <v>48</v>
      </c>
      <c r="J33" s="102" t="s">
        <v>157</v>
      </c>
      <c r="K33" s="59" t="s">
        <v>49</v>
      </c>
      <c r="L33" s="76">
        <v>45566</v>
      </c>
      <c r="M33" s="76">
        <v>47026</v>
      </c>
      <c r="N33" s="103">
        <v>4</v>
      </c>
      <c r="O33" s="104"/>
      <c r="P33" s="33" t="s">
        <v>31</v>
      </c>
      <c r="Q33" s="59" t="s">
        <v>158</v>
      </c>
      <c r="R33" s="70" t="s">
        <v>159</v>
      </c>
      <c r="S33" s="63" t="s">
        <v>36</v>
      </c>
      <c r="T33" s="61" t="s">
        <v>36</v>
      </c>
      <c r="U33" s="194" t="s">
        <v>160</v>
      </c>
      <c r="V33" s="59" t="s">
        <v>161</v>
      </c>
      <c r="W33" s="61" t="s">
        <v>38</v>
      </c>
    </row>
    <row r="34" spans="1:23" s="6" customFormat="1" ht="30.6" customHeight="1" x14ac:dyDescent="0.25">
      <c r="A34" s="64" t="b">
        <v>0</v>
      </c>
      <c r="B34" s="64" t="b">
        <v>1</v>
      </c>
      <c r="C34" s="64" t="b">
        <v>0</v>
      </c>
      <c r="D34" s="59" t="s">
        <v>5</v>
      </c>
      <c r="E34" s="59" t="s">
        <v>27</v>
      </c>
      <c r="F34" s="65" t="s">
        <v>155</v>
      </c>
      <c r="G34" s="59" t="s">
        <v>86</v>
      </c>
      <c r="H34" s="59" t="s">
        <v>162</v>
      </c>
      <c r="I34" s="59" t="s">
        <v>48</v>
      </c>
      <c r="J34" s="102" t="s">
        <v>157</v>
      </c>
      <c r="K34" s="59" t="s">
        <v>49</v>
      </c>
      <c r="L34" s="76">
        <v>45566</v>
      </c>
      <c r="M34" s="76">
        <v>47026</v>
      </c>
      <c r="N34" s="103">
        <v>4</v>
      </c>
      <c r="O34" s="104"/>
      <c r="P34" s="33" t="s">
        <v>31</v>
      </c>
      <c r="Q34" s="59" t="s">
        <v>158</v>
      </c>
      <c r="R34" s="70" t="s">
        <v>159</v>
      </c>
      <c r="S34" s="63" t="s">
        <v>36</v>
      </c>
      <c r="T34" s="61" t="s">
        <v>36</v>
      </c>
      <c r="U34" s="194" t="s">
        <v>160</v>
      </c>
      <c r="V34" s="59" t="s">
        <v>161</v>
      </c>
      <c r="W34" s="61" t="s">
        <v>38</v>
      </c>
    </row>
    <row r="35" spans="1:23" s="6" customFormat="1" ht="30.6" customHeight="1" x14ac:dyDescent="0.25">
      <c r="A35" s="64" t="b">
        <v>1</v>
      </c>
      <c r="B35" s="64" t="b">
        <v>0</v>
      </c>
      <c r="C35" s="64" t="b">
        <v>0</v>
      </c>
      <c r="D35" s="59" t="s">
        <v>4</v>
      </c>
      <c r="E35" s="59" t="s">
        <v>27</v>
      </c>
      <c r="F35" s="65" t="s">
        <v>163</v>
      </c>
      <c r="G35" s="59" t="s">
        <v>51</v>
      </c>
      <c r="H35" s="59" t="s">
        <v>162</v>
      </c>
      <c r="I35" s="59" t="s">
        <v>164</v>
      </c>
      <c r="J35" s="102" t="s">
        <v>165</v>
      </c>
      <c r="K35" s="59" t="s">
        <v>49</v>
      </c>
      <c r="L35" s="76">
        <v>45017</v>
      </c>
      <c r="M35" s="76">
        <v>46477</v>
      </c>
      <c r="N35" s="103">
        <v>4</v>
      </c>
      <c r="O35" s="104"/>
      <c r="P35" s="33" t="s">
        <v>31</v>
      </c>
      <c r="Q35" s="59" t="s">
        <v>158</v>
      </c>
      <c r="R35" s="70" t="s">
        <v>166</v>
      </c>
      <c r="S35" s="63" t="s">
        <v>36</v>
      </c>
      <c r="T35" s="61" t="s">
        <v>36</v>
      </c>
      <c r="U35" s="194" t="s">
        <v>167</v>
      </c>
      <c r="V35" s="59" t="s">
        <v>161</v>
      </c>
      <c r="W35" s="61" t="s">
        <v>38</v>
      </c>
    </row>
    <row r="36" spans="1:23" s="6" customFormat="1" ht="30.6" customHeight="1" x14ac:dyDescent="0.25">
      <c r="A36" s="64" t="b">
        <v>0</v>
      </c>
      <c r="B36" s="64" t="b">
        <v>1</v>
      </c>
      <c r="C36" s="64" t="b">
        <v>0</v>
      </c>
      <c r="D36" s="59" t="s">
        <v>5</v>
      </c>
      <c r="E36" s="59" t="s">
        <v>27</v>
      </c>
      <c r="F36" s="65" t="s">
        <v>163</v>
      </c>
      <c r="G36" s="59" t="s">
        <v>51</v>
      </c>
      <c r="H36" s="59" t="s">
        <v>168</v>
      </c>
      <c r="I36" s="59" t="s">
        <v>164</v>
      </c>
      <c r="J36" s="102" t="s">
        <v>165</v>
      </c>
      <c r="K36" s="59" t="s">
        <v>49</v>
      </c>
      <c r="L36" s="76">
        <v>45017</v>
      </c>
      <c r="M36" s="76">
        <v>46477</v>
      </c>
      <c r="N36" s="103">
        <v>4</v>
      </c>
      <c r="O36" s="104" t="s">
        <v>169</v>
      </c>
      <c r="P36" s="33" t="s">
        <v>31</v>
      </c>
      <c r="Q36" s="59" t="s">
        <v>158</v>
      </c>
      <c r="R36" s="70" t="s">
        <v>166</v>
      </c>
      <c r="S36" s="63" t="s">
        <v>36</v>
      </c>
      <c r="T36" s="61" t="s">
        <v>36</v>
      </c>
      <c r="U36" s="194" t="s">
        <v>167</v>
      </c>
      <c r="V36" s="59" t="s">
        <v>161</v>
      </c>
      <c r="W36" s="61" t="s">
        <v>38</v>
      </c>
    </row>
    <row r="37" spans="1:23" ht="30.6" customHeight="1" x14ac:dyDescent="0.25">
      <c r="A37" s="71" t="b">
        <v>1</v>
      </c>
      <c r="B37" s="56" t="b">
        <v>1</v>
      </c>
      <c r="C37" s="71" t="b">
        <v>1</v>
      </c>
      <c r="D37" s="41" t="s">
        <v>6</v>
      </c>
      <c r="E37" s="57" t="s">
        <v>27</v>
      </c>
      <c r="F37" s="58" t="s">
        <v>170</v>
      </c>
      <c r="G37" s="41" t="s">
        <v>92</v>
      </c>
      <c r="H37" s="41" t="s">
        <v>1238</v>
      </c>
      <c r="I37" s="57" t="s">
        <v>2</v>
      </c>
      <c r="J37" s="41">
        <v>48000000</v>
      </c>
      <c r="K37" s="59" t="s">
        <v>49</v>
      </c>
      <c r="L37" s="75">
        <v>43556</v>
      </c>
      <c r="M37" s="60" t="s">
        <v>31</v>
      </c>
      <c r="N37" s="101"/>
      <c r="O37" s="96"/>
      <c r="P37" s="11" t="s">
        <v>171</v>
      </c>
      <c r="Q37" s="41" t="s">
        <v>172</v>
      </c>
      <c r="R37" s="74" t="s">
        <v>173</v>
      </c>
      <c r="S37" s="63" t="s">
        <v>36</v>
      </c>
      <c r="T37" s="61" t="s">
        <v>36</v>
      </c>
      <c r="U37" s="114"/>
      <c r="V37" s="41" t="s">
        <v>174</v>
      </c>
      <c r="W37" s="188"/>
    </row>
    <row r="38" spans="1:23" s="7" customFormat="1" ht="30.6" customHeight="1" x14ac:dyDescent="0.25">
      <c r="A38" s="105" t="b">
        <v>1</v>
      </c>
      <c r="B38" s="105" t="b">
        <v>1</v>
      </c>
      <c r="C38" s="105" t="b">
        <v>1</v>
      </c>
      <c r="D38" s="55" t="s">
        <v>6</v>
      </c>
      <c r="E38" s="55" t="s">
        <v>27</v>
      </c>
      <c r="F38" s="106" t="s">
        <v>120</v>
      </c>
      <c r="G38" s="55" t="s">
        <v>86</v>
      </c>
      <c r="H38" s="55" t="s">
        <v>175</v>
      </c>
      <c r="I38" s="107" t="s">
        <v>176</v>
      </c>
      <c r="J38" s="62"/>
      <c r="K38" s="59" t="s">
        <v>49</v>
      </c>
      <c r="L38" s="75" t="s">
        <v>31</v>
      </c>
      <c r="M38" s="75" t="s">
        <v>31</v>
      </c>
      <c r="N38" s="97"/>
      <c r="O38" s="62" t="s">
        <v>62</v>
      </c>
      <c r="P38" s="44">
        <v>2700.32</v>
      </c>
      <c r="Q38" s="58" t="s">
        <v>177</v>
      </c>
      <c r="R38" s="108" t="s">
        <v>178</v>
      </c>
      <c r="S38" s="109" t="e">
        <f>VLOOKUP(Q38,#REF!,5,FALSE)</f>
        <v>#REF!</v>
      </c>
      <c r="T38" s="93"/>
      <c r="U38" s="93"/>
      <c r="V38" s="62"/>
      <c r="W38" s="188"/>
    </row>
    <row r="39" spans="1:23" ht="30.6" customHeight="1" x14ac:dyDescent="0.25">
      <c r="A39" s="71" t="b">
        <v>1</v>
      </c>
      <c r="B39" s="56" t="b">
        <v>1</v>
      </c>
      <c r="C39" s="71" t="b">
        <v>1</v>
      </c>
      <c r="D39" s="41" t="s">
        <v>6</v>
      </c>
      <c r="E39" s="57" t="s">
        <v>27</v>
      </c>
      <c r="F39" s="58" t="s">
        <v>179</v>
      </c>
      <c r="G39" s="41" t="s">
        <v>499</v>
      </c>
      <c r="H39" s="41" t="s">
        <v>180</v>
      </c>
      <c r="I39" s="41" t="s">
        <v>2</v>
      </c>
      <c r="J39" s="41">
        <v>85000000</v>
      </c>
      <c r="K39" s="59" t="s">
        <v>49</v>
      </c>
      <c r="L39" s="75">
        <v>45748</v>
      </c>
      <c r="M39" s="75">
        <v>46477</v>
      </c>
      <c r="N39" s="101">
        <v>0</v>
      </c>
      <c r="O39" s="88" t="s">
        <v>62</v>
      </c>
      <c r="P39" s="11">
        <v>1080</v>
      </c>
      <c r="Q39" s="41" t="s">
        <v>181</v>
      </c>
      <c r="R39" s="74" t="s">
        <v>182</v>
      </c>
      <c r="S39" s="82" t="s">
        <v>36</v>
      </c>
      <c r="T39" s="101" t="s">
        <v>36</v>
      </c>
      <c r="U39" s="195"/>
      <c r="V39" s="42" t="s">
        <v>183</v>
      </c>
      <c r="W39" s="61" t="s">
        <v>38</v>
      </c>
    </row>
    <row r="40" spans="1:23" ht="30.6" customHeight="1" x14ac:dyDescent="0.25">
      <c r="A40" s="71" t="b">
        <v>1</v>
      </c>
      <c r="B40" s="56" t="b">
        <v>1</v>
      </c>
      <c r="C40" s="71" t="b">
        <v>1</v>
      </c>
      <c r="D40" s="41" t="s">
        <v>6</v>
      </c>
      <c r="E40" s="57" t="s">
        <v>27</v>
      </c>
      <c r="F40" s="58" t="s">
        <v>184</v>
      </c>
      <c r="G40" s="41" t="s">
        <v>79</v>
      </c>
      <c r="H40" s="41" t="s">
        <v>185</v>
      </c>
      <c r="I40" s="41" t="s">
        <v>2</v>
      </c>
      <c r="J40" s="41">
        <v>48000000</v>
      </c>
      <c r="K40" s="59" t="s">
        <v>49</v>
      </c>
      <c r="L40" s="75">
        <v>45234</v>
      </c>
      <c r="M40" s="75">
        <v>45964</v>
      </c>
      <c r="N40" s="110" t="s">
        <v>186</v>
      </c>
      <c r="O40" s="62"/>
      <c r="P40" s="11">
        <v>40000</v>
      </c>
      <c r="Q40" s="41" t="s">
        <v>187</v>
      </c>
      <c r="R40" s="74" t="s">
        <v>188</v>
      </c>
      <c r="S40" s="63" t="s">
        <v>36</v>
      </c>
      <c r="T40" s="61" t="s">
        <v>36</v>
      </c>
      <c r="U40" s="114">
        <v>5124418</v>
      </c>
      <c r="V40" s="41" t="s">
        <v>189</v>
      </c>
      <c r="W40" s="61" t="s">
        <v>38</v>
      </c>
    </row>
    <row r="41" spans="1:23" ht="30.6" customHeight="1" x14ac:dyDescent="0.25">
      <c r="A41" s="111" t="b">
        <v>1</v>
      </c>
      <c r="B41" s="111" t="b">
        <v>1</v>
      </c>
      <c r="C41" s="111" t="b">
        <v>1</v>
      </c>
      <c r="D41" s="42" t="s">
        <v>6</v>
      </c>
      <c r="E41" s="99" t="s">
        <v>27</v>
      </c>
      <c r="F41" s="84" t="s">
        <v>120</v>
      </c>
      <c r="G41" s="42" t="s">
        <v>190</v>
      </c>
      <c r="H41" s="42" t="s">
        <v>191</v>
      </c>
      <c r="I41" s="42" t="s">
        <v>48</v>
      </c>
      <c r="J41" s="42">
        <v>92000000</v>
      </c>
      <c r="K41" s="59" t="s">
        <v>49</v>
      </c>
      <c r="L41" s="85">
        <v>45566</v>
      </c>
      <c r="M41" s="42" t="s">
        <v>192</v>
      </c>
      <c r="N41" s="93">
        <v>5</v>
      </c>
      <c r="O41" s="112"/>
      <c r="P41" s="13" t="s">
        <v>31</v>
      </c>
      <c r="Q41" s="42" t="s">
        <v>193</v>
      </c>
      <c r="R41" s="42" t="s">
        <v>194</v>
      </c>
      <c r="S41" s="63" t="s">
        <v>36</v>
      </c>
      <c r="T41" s="61" t="s">
        <v>36</v>
      </c>
      <c r="U41" s="93">
        <v>15601201</v>
      </c>
      <c r="V41" s="42" t="s">
        <v>154</v>
      </c>
      <c r="W41" s="61" t="s">
        <v>38</v>
      </c>
    </row>
    <row r="42" spans="1:23" s="5" customFormat="1" ht="30.6" customHeight="1" x14ac:dyDescent="0.25">
      <c r="A42" s="56" t="b">
        <v>1</v>
      </c>
      <c r="B42" s="56" t="b">
        <v>0</v>
      </c>
      <c r="C42" s="56" t="b">
        <v>0</v>
      </c>
      <c r="D42" s="41" t="s">
        <v>4</v>
      </c>
      <c r="E42" s="41" t="s">
        <v>27</v>
      </c>
      <c r="F42" s="58" t="s">
        <v>195</v>
      </c>
      <c r="G42" s="41" t="s">
        <v>92</v>
      </c>
      <c r="H42" s="41" t="s">
        <v>196</v>
      </c>
      <c r="I42" s="41" t="s">
        <v>48</v>
      </c>
      <c r="J42" s="41">
        <v>64000000</v>
      </c>
      <c r="K42" s="59" t="s">
        <v>49</v>
      </c>
      <c r="L42" s="75">
        <v>44106</v>
      </c>
      <c r="M42" s="75">
        <v>44835</v>
      </c>
      <c r="N42" s="61" t="s">
        <v>32</v>
      </c>
      <c r="O42" s="62" t="s">
        <v>33</v>
      </c>
      <c r="P42" s="11">
        <v>62400</v>
      </c>
      <c r="Q42" s="41" t="s">
        <v>197</v>
      </c>
      <c r="R42" s="74" t="s">
        <v>198</v>
      </c>
      <c r="S42" s="63" t="s">
        <v>38</v>
      </c>
      <c r="T42" s="61" t="s">
        <v>36</v>
      </c>
      <c r="U42" s="114">
        <v>10782126</v>
      </c>
      <c r="V42" s="41" t="s">
        <v>199</v>
      </c>
      <c r="W42" s="61" t="s">
        <v>38</v>
      </c>
    </row>
    <row r="43" spans="1:23" s="5" customFormat="1" ht="30.6" customHeight="1" x14ac:dyDescent="0.25">
      <c r="A43" s="71" t="b">
        <v>1</v>
      </c>
      <c r="B43" s="56" t="b">
        <v>1</v>
      </c>
      <c r="C43" s="71" t="b">
        <v>1</v>
      </c>
      <c r="D43" s="41" t="s">
        <v>6</v>
      </c>
      <c r="E43" s="41" t="s">
        <v>27</v>
      </c>
      <c r="F43" s="58" t="s">
        <v>201</v>
      </c>
      <c r="G43" s="41" t="s">
        <v>51</v>
      </c>
      <c r="H43" s="41" t="s">
        <v>202</v>
      </c>
      <c r="I43" s="41" t="s">
        <v>2</v>
      </c>
      <c r="J43" s="41">
        <v>79800000</v>
      </c>
      <c r="K43" s="59" t="s">
        <v>49</v>
      </c>
      <c r="L43" s="75">
        <v>45383</v>
      </c>
      <c r="M43" s="75">
        <v>46477</v>
      </c>
      <c r="N43" s="101" t="s">
        <v>203</v>
      </c>
      <c r="O43" s="62"/>
      <c r="P43" s="11">
        <v>227000</v>
      </c>
      <c r="Q43" s="41" t="s">
        <v>204</v>
      </c>
      <c r="R43" s="74" t="s">
        <v>205</v>
      </c>
      <c r="S43" s="63" t="s">
        <v>38</v>
      </c>
      <c r="T43" s="61" t="s">
        <v>36</v>
      </c>
      <c r="U43" s="114" t="s">
        <v>206</v>
      </c>
      <c r="V43" s="41" t="s">
        <v>207</v>
      </c>
      <c r="W43" s="61" t="s">
        <v>38</v>
      </c>
    </row>
    <row r="44" spans="1:23" s="5" customFormat="1" ht="30.6" customHeight="1" x14ac:dyDescent="0.25">
      <c r="A44" s="71" t="b">
        <v>1</v>
      </c>
      <c r="B44" s="56" t="b">
        <v>1</v>
      </c>
      <c r="C44" s="71" t="b">
        <v>1</v>
      </c>
      <c r="D44" s="41" t="s">
        <v>6</v>
      </c>
      <c r="E44" s="41" t="s">
        <v>27</v>
      </c>
      <c r="F44" s="58" t="s">
        <v>208</v>
      </c>
      <c r="G44" s="41" t="s">
        <v>86</v>
      </c>
      <c r="H44" s="41" t="s">
        <v>209</v>
      </c>
      <c r="I44" s="41" t="s">
        <v>2</v>
      </c>
      <c r="J44" s="41">
        <v>66000000</v>
      </c>
      <c r="K44" s="59" t="s">
        <v>49</v>
      </c>
      <c r="L44" s="75">
        <v>44896</v>
      </c>
      <c r="M44" s="75">
        <v>45961</v>
      </c>
      <c r="N44" s="61" t="s">
        <v>32</v>
      </c>
      <c r="O44" s="62"/>
      <c r="P44" s="11">
        <v>1000</v>
      </c>
      <c r="Q44" s="41" t="s">
        <v>94</v>
      </c>
      <c r="R44" s="74" t="s">
        <v>210</v>
      </c>
      <c r="S44" s="63" t="s">
        <v>36</v>
      </c>
      <c r="T44" s="61" t="s">
        <v>36</v>
      </c>
      <c r="U44" s="192" t="s">
        <v>211</v>
      </c>
      <c r="V44" s="41" t="s">
        <v>212</v>
      </c>
      <c r="W44" s="61" t="s">
        <v>38</v>
      </c>
    </row>
    <row r="45" spans="1:23" ht="30.6" customHeight="1" x14ac:dyDescent="0.25">
      <c r="A45" s="71" t="b">
        <v>1</v>
      </c>
      <c r="B45" s="56" t="b">
        <v>1</v>
      </c>
      <c r="C45" s="71" t="b">
        <v>1</v>
      </c>
      <c r="D45" s="41" t="s">
        <v>213</v>
      </c>
      <c r="E45" s="57" t="s">
        <v>214</v>
      </c>
      <c r="F45" s="58" t="s">
        <v>215</v>
      </c>
      <c r="G45" s="41" t="s">
        <v>86</v>
      </c>
      <c r="H45" s="41" t="s">
        <v>216</v>
      </c>
      <c r="I45" s="41" t="s">
        <v>48</v>
      </c>
      <c r="J45" s="41">
        <v>72000000</v>
      </c>
      <c r="K45" s="41" t="s">
        <v>49</v>
      </c>
      <c r="L45" s="75">
        <v>46113</v>
      </c>
      <c r="M45" s="75">
        <v>47938</v>
      </c>
      <c r="N45" s="113" t="s">
        <v>217</v>
      </c>
      <c r="O45" s="62"/>
      <c r="P45" s="11">
        <v>4108296</v>
      </c>
      <c r="Q45" s="41" t="s">
        <v>218</v>
      </c>
      <c r="R45" s="74" t="s">
        <v>219</v>
      </c>
      <c r="S45" s="63" t="s">
        <v>36</v>
      </c>
      <c r="T45" s="61" t="s">
        <v>36</v>
      </c>
      <c r="U45" s="114" t="s">
        <v>220</v>
      </c>
      <c r="V45" s="42" t="s">
        <v>44</v>
      </c>
      <c r="W45" s="61" t="s">
        <v>38</v>
      </c>
    </row>
    <row r="46" spans="1:23" ht="30.6" customHeight="1" x14ac:dyDescent="0.25">
      <c r="A46" s="71" t="b">
        <v>1</v>
      </c>
      <c r="B46" s="56" t="b">
        <v>1</v>
      </c>
      <c r="C46" s="71" t="b">
        <v>1</v>
      </c>
      <c r="D46" s="41" t="s">
        <v>6</v>
      </c>
      <c r="E46" s="41" t="s">
        <v>214</v>
      </c>
      <c r="F46" s="58" t="s">
        <v>221</v>
      </c>
      <c r="G46" s="57" t="s">
        <v>28</v>
      </c>
      <c r="H46" s="41" t="s">
        <v>222</v>
      </c>
      <c r="I46" s="41" t="s">
        <v>2</v>
      </c>
      <c r="J46" s="41">
        <v>66000000</v>
      </c>
      <c r="K46" s="59" t="s">
        <v>49</v>
      </c>
      <c r="L46" s="75">
        <v>41974</v>
      </c>
      <c r="M46" s="60" t="s">
        <v>62</v>
      </c>
      <c r="N46" s="101"/>
      <c r="O46" s="62"/>
      <c r="P46" s="11">
        <v>6000</v>
      </c>
      <c r="Q46" s="41" t="s">
        <v>223</v>
      </c>
      <c r="R46" s="74" t="s">
        <v>224</v>
      </c>
      <c r="S46" s="63" t="s">
        <v>36</v>
      </c>
      <c r="T46" s="61" t="s">
        <v>36</v>
      </c>
      <c r="U46" s="114">
        <v>2425920</v>
      </c>
      <c r="V46" s="41" t="s">
        <v>212</v>
      </c>
      <c r="W46" s="61" t="s">
        <v>38</v>
      </c>
    </row>
    <row r="47" spans="1:23" ht="30.6" customHeight="1" x14ac:dyDescent="0.25">
      <c r="A47" s="56" t="b">
        <v>0</v>
      </c>
      <c r="B47" s="56" t="b">
        <v>1</v>
      </c>
      <c r="C47" s="56" t="b">
        <v>0</v>
      </c>
      <c r="D47" s="41" t="s">
        <v>5</v>
      </c>
      <c r="E47" s="41" t="s">
        <v>27</v>
      </c>
      <c r="F47" s="58" t="s">
        <v>225</v>
      </c>
      <c r="G47" s="41" t="s">
        <v>226</v>
      </c>
      <c r="H47" s="41" t="s">
        <v>227</v>
      </c>
      <c r="I47" s="41" t="s">
        <v>2</v>
      </c>
      <c r="J47" s="41">
        <v>45000000</v>
      </c>
      <c r="K47" s="41" t="s">
        <v>49</v>
      </c>
      <c r="L47" s="75">
        <v>44398</v>
      </c>
      <c r="M47" s="75">
        <v>47999</v>
      </c>
      <c r="N47" s="101"/>
      <c r="O47" s="62"/>
      <c r="P47" s="11">
        <v>5850</v>
      </c>
      <c r="Q47" s="41" t="s">
        <v>228</v>
      </c>
      <c r="R47" s="74" t="s">
        <v>229</v>
      </c>
      <c r="S47" s="63" t="s">
        <v>38</v>
      </c>
      <c r="T47" s="61" t="s">
        <v>36</v>
      </c>
      <c r="U47" s="114">
        <v>1243967</v>
      </c>
      <c r="V47" s="41" t="s">
        <v>154</v>
      </c>
      <c r="W47" s="61" t="s">
        <v>38</v>
      </c>
    </row>
    <row r="48" spans="1:23" ht="30.6" customHeight="1" x14ac:dyDescent="0.25">
      <c r="A48" s="71" t="b">
        <v>1</v>
      </c>
      <c r="B48" s="56" t="b">
        <v>1</v>
      </c>
      <c r="C48" s="71" t="b">
        <v>1</v>
      </c>
      <c r="D48" s="41" t="s">
        <v>6</v>
      </c>
      <c r="E48" s="41" t="s">
        <v>27</v>
      </c>
      <c r="F48" s="58" t="s">
        <v>230</v>
      </c>
      <c r="G48" s="41" t="s">
        <v>231</v>
      </c>
      <c r="H48" s="41" t="s">
        <v>232</v>
      </c>
      <c r="I48" s="41" t="s">
        <v>2</v>
      </c>
      <c r="J48" s="41">
        <v>98000000</v>
      </c>
      <c r="K48" s="59" t="s">
        <v>49</v>
      </c>
      <c r="L48" s="75">
        <v>44545</v>
      </c>
      <c r="M48" s="75">
        <v>45274</v>
      </c>
      <c r="N48" s="115">
        <v>46005</v>
      </c>
      <c r="O48" s="62">
        <v>46204</v>
      </c>
      <c r="P48" s="11">
        <v>20000</v>
      </c>
      <c r="Q48" s="41" t="s">
        <v>233</v>
      </c>
      <c r="R48" s="74" t="s">
        <v>234</v>
      </c>
      <c r="S48" s="63" t="s">
        <v>36</v>
      </c>
      <c r="T48" s="61" t="s">
        <v>36</v>
      </c>
      <c r="U48" s="114">
        <v>5060103</v>
      </c>
      <c r="V48" s="41" t="s">
        <v>161</v>
      </c>
      <c r="W48" s="61" t="s">
        <v>38</v>
      </c>
    </row>
    <row r="49" spans="1:30" ht="30.6" customHeight="1" x14ac:dyDescent="0.25">
      <c r="A49" s="71" t="b">
        <v>1</v>
      </c>
      <c r="B49" s="56" t="b">
        <v>1</v>
      </c>
      <c r="C49" s="71" t="b">
        <v>1</v>
      </c>
      <c r="D49" s="41" t="s">
        <v>6</v>
      </c>
      <c r="E49" s="41" t="s">
        <v>27</v>
      </c>
      <c r="F49" s="58" t="s">
        <v>235</v>
      </c>
      <c r="G49" s="41" t="s">
        <v>236</v>
      </c>
      <c r="H49" s="41" t="s">
        <v>237</v>
      </c>
      <c r="I49" s="41" t="s">
        <v>2</v>
      </c>
      <c r="J49" s="41">
        <v>71000000</v>
      </c>
      <c r="K49" s="59" t="s">
        <v>49</v>
      </c>
      <c r="L49" s="75">
        <v>44378</v>
      </c>
      <c r="M49" s="75" t="s">
        <v>239</v>
      </c>
      <c r="N49" s="101"/>
      <c r="O49" s="62"/>
      <c r="P49" s="11" t="s">
        <v>240</v>
      </c>
      <c r="Q49" s="41" t="s">
        <v>241</v>
      </c>
      <c r="R49" s="74" t="s">
        <v>242</v>
      </c>
      <c r="S49" s="63" t="s">
        <v>36</v>
      </c>
      <c r="T49" s="61" t="s">
        <v>36</v>
      </c>
      <c r="U49" s="114">
        <v>9928569</v>
      </c>
      <c r="V49" s="41" t="s">
        <v>243</v>
      </c>
      <c r="W49" s="61" t="s">
        <v>38</v>
      </c>
    </row>
    <row r="50" spans="1:30" s="6" customFormat="1" ht="30.6" customHeight="1" x14ac:dyDescent="0.25">
      <c r="A50" s="71" t="b">
        <v>0</v>
      </c>
      <c r="B50" s="56" t="b">
        <v>1</v>
      </c>
      <c r="C50" s="71" t="b">
        <v>0</v>
      </c>
      <c r="D50" s="59" t="s">
        <v>5</v>
      </c>
      <c r="E50" s="59" t="s">
        <v>27</v>
      </c>
      <c r="F50" s="84" t="s">
        <v>250</v>
      </c>
      <c r="G50" s="59" t="s">
        <v>244</v>
      </c>
      <c r="H50" s="59" t="s">
        <v>245</v>
      </c>
      <c r="I50" s="59" t="s">
        <v>246</v>
      </c>
      <c r="J50" s="59">
        <v>72000000</v>
      </c>
      <c r="K50" s="59" t="s">
        <v>49</v>
      </c>
      <c r="L50" s="76">
        <v>46233</v>
      </c>
      <c r="M50" s="76">
        <v>47328</v>
      </c>
      <c r="N50" s="116"/>
      <c r="O50" s="104"/>
      <c r="P50" s="33">
        <v>16410</v>
      </c>
      <c r="Q50" s="59" t="s">
        <v>247</v>
      </c>
      <c r="R50" s="70" t="s">
        <v>248</v>
      </c>
      <c r="S50" s="63" t="s">
        <v>1222</v>
      </c>
      <c r="T50" s="61" t="s">
        <v>36</v>
      </c>
      <c r="U50" s="189" t="s">
        <v>249</v>
      </c>
      <c r="V50" s="42" t="s">
        <v>44</v>
      </c>
      <c r="W50" s="61" t="s">
        <v>38</v>
      </c>
    </row>
    <row r="51" spans="1:30" ht="30.6" customHeight="1" x14ac:dyDescent="0.25">
      <c r="A51" s="83" t="b">
        <v>1</v>
      </c>
      <c r="B51" s="83" t="b">
        <v>1</v>
      </c>
      <c r="C51" s="83" t="b">
        <v>1</v>
      </c>
      <c r="D51" s="42" t="s">
        <v>4</v>
      </c>
      <c r="E51" s="42" t="s">
        <v>27</v>
      </c>
      <c r="F51" s="84" t="s">
        <v>251</v>
      </c>
      <c r="G51" s="42" t="s">
        <v>51</v>
      </c>
      <c r="H51" s="42" t="s">
        <v>252</v>
      </c>
      <c r="I51" s="42" t="s">
        <v>2</v>
      </c>
      <c r="J51" s="42">
        <v>64000000</v>
      </c>
      <c r="K51" s="59" t="s">
        <v>49</v>
      </c>
      <c r="L51" s="85">
        <v>45931</v>
      </c>
      <c r="M51" s="85">
        <v>47026</v>
      </c>
      <c r="N51" s="117" t="s">
        <v>253</v>
      </c>
      <c r="O51" s="118"/>
      <c r="P51" s="13">
        <v>70128</v>
      </c>
      <c r="Q51" s="42" t="s">
        <v>254</v>
      </c>
      <c r="R51" s="89" t="s">
        <v>255</v>
      </c>
      <c r="S51" s="119" t="s">
        <v>36</v>
      </c>
      <c r="T51" s="120" t="s">
        <v>36</v>
      </c>
      <c r="U51" s="196" t="s">
        <v>256</v>
      </c>
      <c r="V51" s="121" t="s">
        <v>44</v>
      </c>
      <c r="W51" s="61" t="s">
        <v>38</v>
      </c>
    </row>
    <row r="52" spans="1:30" ht="30.6" customHeight="1" x14ac:dyDescent="0.25">
      <c r="A52" s="71" t="b">
        <v>1</v>
      </c>
      <c r="B52" s="111" t="b">
        <v>0</v>
      </c>
      <c r="C52" s="111" t="b">
        <v>0</v>
      </c>
      <c r="D52" s="42" t="s">
        <v>4</v>
      </c>
      <c r="E52" s="99" t="s">
        <v>27</v>
      </c>
      <c r="F52" s="84" t="s">
        <v>257</v>
      </c>
      <c r="G52" s="42" t="s">
        <v>134</v>
      </c>
      <c r="H52" s="42" t="s">
        <v>258</v>
      </c>
      <c r="I52" s="99" t="s">
        <v>176</v>
      </c>
      <c r="J52" s="99">
        <v>77000000</v>
      </c>
      <c r="K52" s="59" t="s">
        <v>49</v>
      </c>
      <c r="L52" s="85">
        <v>44866</v>
      </c>
      <c r="M52" s="85">
        <v>45077</v>
      </c>
      <c r="N52" s="93" t="s">
        <v>259</v>
      </c>
      <c r="O52" s="88"/>
      <c r="P52" s="13">
        <v>31500</v>
      </c>
      <c r="Q52" s="42" t="s">
        <v>260</v>
      </c>
      <c r="R52" s="42" t="s">
        <v>261</v>
      </c>
      <c r="S52" s="63" t="s">
        <v>36</v>
      </c>
      <c r="T52" s="61" t="s">
        <v>36</v>
      </c>
      <c r="U52" s="90">
        <v>1336844</v>
      </c>
      <c r="V52" s="41" t="s">
        <v>243</v>
      </c>
      <c r="W52" s="61" t="s">
        <v>38</v>
      </c>
    </row>
    <row r="53" spans="1:30" ht="30.6" customHeight="1" x14ac:dyDescent="0.25">
      <c r="A53" s="71" t="b">
        <v>1</v>
      </c>
      <c r="B53" s="111" t="b">
        <v>0</v>
      </c>
      <c r="C53" s="111" t="b">
        <v>0</v>
      </c>
      <c r="D53" s="42" t="s">
        <v>4</v>
      </c>
      <c r="E53" s="99" t="s">
        <v>27</v>
      </c>
      <c r="F53" s="84" t="s">
        <v>262</v>
      </c>
      <c r="G53" s="42" t="s">
        <v>263</v>
      </c>
      <c r="H53" s="42" t="s">
        <v>264</v>
      </c>
      <c r="I53" s="99" t="s">
        <v>176</v>
      </c>
      <c r="J53" s="99">
        <v>77000000</v>
      </c>
      <c r="K53" s="59" t="s">
        <v>49</v>
      </c>
      <c r="L53" s="85">
        <v>44866</v>
      </c>
      <c r="M53" s="85">
        <v>45077</v>
      </c>
      <c r="N53" s="93" t="s">
        <v>259</v>
      </c>
      <c r="O53" s="88"/>
      <c r="P53" s="13">
        <v>4495</v>
      </c>
      <c r="Q53" s="42" t="s">
        <v>260</v>
      </c>
      <c r="R53" s="42" t="s">
        <v>261</v>
      </c>
      <c r="S53" s="63" t="s">
        <v>36</v>
      </c>
      <c r="T53" s="61" t="s">
        <v>36</v>
      </c>
      <c r="U53" s="90">
        <v>1336844</v>
      </c>
      <c r="V53" s="41" t="s">
        <v>243</v>
      </c>
      <c r="W53" s="61" t="s">
        <v>38</v>
      </c>
    </row>
    <row r="54" spans="1:30" ht="30.6" customHeight="1" x14ac:dyDescent="0.25">
      <c r="A54" s="71" t="b">
        <v>1</v>
      </c>
      <c r="B54" s="56" t="b">
        <v>1</v>
      </c>
      <c r="C54" s="71" t="b">
        <v>1</v>
      </c>
      <c r="D54" s="42" t="s">
        <v>6</v>
      </c>
      <c r="E54" s="99" t="s">
        <v>27</v>
      </c>
      <c r="F54" s="84" t="s">
        <v>265</v>
      </c>
      <c r="G54" s="42" t="s">
        <v>266</v>
      </c>
      <c r="H54" s="42" t="s">
        <v>267</v>
      </c>
      <c r="I54" s="99" t="s">
        <v>0</v>
      </c>
      <c r="J54" s="99">
        <v>90000000</v>
      </c>
      <c r="K54" s="59" t="s">
        <v>49</v>
      </c>
      <c r="L54" s="85">
        <v>42948</v>
      </c>
      <c r="M54" s="85" t="s">
        <v>31</v>
      </c>
      <c r="N54" s="93" t="s">
        <v>32</v>
      </c>
      <c r="O54" s="112"/>
      <c r="P54" s="13">
        <v>12474920</v>
      </c>
      <c r="Q54" s="42" t="s">
        <v>268</v>
      </c>
      <c r="R54" s="42" t="s">
        <v>269</v>
      </c>
      <c r="S54" s="63" t="s">
        <v>36</v>
      </c>
      <c r="T54" s="61" t="s">
        <v>36</v>
      </c>
      <c r="U54" s="90">
        <v>10760856</v>
      </c>
      <c r="V54" s="42" t="s">
        <v>154</v>
      </c>
      <c r="W54" s="61" t="s">
        <v>38</v>
      </c>
    </row>
    <row r="55" spans="1:30" ht="30.6" customHeight="1" x14ac:dyDescent="0.25">
      <c r="A55" s="111" t="b">
        <v>1</v>
      </c>
      <c r="B55" s="111" t="b">
        <v>1</v>
      </c>
      <c r="C55" s="111" t="b">
        <v>1</v>
      </c>
      <c r="D55" s="42" t="s">
        <v>6</v>
      </c>
      <c r="E55" s="99" t="s">
        <v>27</v>
      </c>
      <c r="F55" s="84" t="s">
        <v>120</v>
      </c>
      <c r="G55" s="42" t="s">
        <v>270</v>
      </c>
      <c r="H55" s="42" t="s">
        <v>271</v>
      </c>
      <c r="I55" s="42" t="s">
        <v>272</v>
      </c>
      <c r="J55" s="42">
        <v>45000000</v>
      </c>
      <c r="K55" s="59" t="s">
        <v>62</v>
      </c>
      <c r="L55" s="85">
        <v>44581</v>
      </c>
      <c r="M55" s="42" t="s">
        <v>31</v>
      </c>
      <c r="N55" s="93" t="s">
        <v>32</v>
      </c>
      <c r="O55" s="112"/>
      <c r="P55" s="13">
        <v>7815679</v>
      </c>
      <c r="Q55" s="42" t="s">
        <v>274</v>
      </c>
      <c r="R55" s="42" t="s">
        <v>275</v>
      </c>
      <c r="S55" s="63" t="s">
        <v>36</v>
      </c>
      <c r="T55" s="61" t="s">
        <v>36</v>
      </c>
      <c r="U55" s="93">
        <v>13861679</v>
      </c>
      <c r="V55" s="42" t="s">
        <v>276</v>
      </c>
      <c r="W55" s="61" t="s">
        <v>38</v>
      </c>
    </row>
    <row r="56" spans="1:30" s="5" customFormat="1" ht="30.6" customHeight="1" x14ac:dyDescent="0.25">
      <c r="A56" s="71" t="b">
        <v>1</v>
      </c>
      <c r="B56" s="56" t="b">
        <v>1</v>
      </c>
      <c r="C56" s="71" t="b">
        <v>1</v>
      </c>
      <c r="D56" s="41" t="s">
        <v>213</v>
      </c>
      <c r="E56" s="122" t="s">
        <v>27</v>
      </c>
      <c r="F56" s="58" t="s">
        <v>277</v>
      </c>
      <c r="G56" s="41" t="s">
        <v>144</v>
      </c>
      <c r="H56" s="41" t="s">
        <v>278</v>
      </c>
      <c r="I56" s="122" t="s">
        <v>176</v>
      </c>
      <c r="J56" s="122">
        <v>48000001</v>
      </c>
      <c r="K56" s="122" t="s">
        <v>49</v>
      </c>
      <c r="L56" s="75">
        <v>45292</v>
      </c>
      <c r="M56" s="75">
        <v>46387</v>
      </c>
      <c r="N56" s="101"/>
      <c r="O56" s="62"/>
      <c r="P56" s="11">
        <v>8000</v>
      </c>
      <c r="Q56" s="41" t="s">
        <v>279</v>
      </c>
      <c r="R56" s="74" t="s">
        <v>280</v>
      </c>
      <c r="S56" s="82" t="s">
        <v>36</v>
      </c>
      <c r="T56" s="61" t="s">
        <v>36</v>
      </c>
      <c r="U56" s="193" t="s">
        <v>281</v>
      </c>
      <c r="V56" s="42" t="s">
        <v>282</v>
      </c>
      <c r="W56" s="61" t="s">
        <v>38</v>
      </c>
    </row>
    <row r="57" spans="1:30" ht="30.6" customHeight="1" x14ac:dyDescent="0.25">
      <c r="A57" s="71" t="b">
        <v>1</v>
      </c>
      <c r="B57" s="56" t="b">
        <v>1</v>
      </c>
      <c r="C57" s="71" t="b">
        <v>1</v>
      </c>
      <c r="D57" s="42" t="s">
        <v>6</v>
      </c>
      <c r="E57" s="99" t="s">
        <v>27</v>
      </c>
      <c r="F57" s="84" t="s">
        <v>283</v>
      </c>
      <c r="G57" s="42" t="s">
        <v>51</v>
      </c>
      <c r="H57" s="42" t="s">
        <v>284</v>
      </c>
      <c r="I57" s="99" t="s">
        <v>0</v>
      </c>
      <c r="J57" s="99">
        <v>66000000</v>
      </c>
      <c r="K57" s="59" t="s">
        <v>49</v>
      </c>
      <c r="L57" s="85">
        <v>44851</v>
      </c>
      <c r="M57" s="85">
        <v>45581</v>
      </c>
      <c r="N57" s="93" t="s">
        <v>285</v>
      </c>
      <c r="O57" s="88"/>
      <c r="P57" s="13">
        <v>450000</v>
      </c>
      <c r="Q57" s="42" t="s">
        <v>286</v>
      </c>
      <c r="R57" s="74" t="s">
        <v>287</v>
      </c>
      <c r="S57" s="91" t="s">
        <v>38</v>
      </c>
      <c r="T57" s="61" t="s">
        <v>36</v>
      </c>
      <c r="U57" s="90">
        <v>10880161</v>
      </c>
      <c r="V57" s="42" t="s">
        <v>44</v>
      </c>
      <c r="W57" s="61" t="s">
        <v>38</v>
      </c>
    </row>
    <row r="58" spans="1:30" ht="30.6" customHeight="1" x14ac:dyDescent="0.25">
      <c r="A58" s="105" t="b">
        <v>1</v>
      </c>
      <c r="B58" s="105" t="b">
        <v>1</v>
      </c>
      <c r="C58" s="105" t="b">
        <v>1</v>
      </c>
      <c r="D58" s="55" t="s">
        <v>6</v>
      </c>
      <c r="E58" s="55" t="s">
        <v>27</v>
      </c>
      <c r="F58" s="106" t="s">
        <v>291</v>
      </c>
      <c r="G58" s="55" t="s">
        <v>51</v>
      </c>
      <c r="H58" s="55" t="s">
        <v>292</v>
      </c>
      <c r="I58" s="107" t="s">
        <v>3</v>
      </c>
      <c r="J58" s="99">
        <v>48000000</v>
      </c>
      <c r="K58" s="42" t="s">
        <v>49</v>
      </c>
      <c r="L58" s="123">
        <v>46113</v>
      </c>
      <c r="M58" s="123">
        <v>46843</v>
      </c>
      <c r="N58" s="93">
        <f>1+1</f>
        <v>2</v>
      </c>
      <c r="O58" s="88"/>
      <c r="P58" s="44">
        <v>84099</v>
      </c>
      <c r="Q58" s="59" t="s">
        <v>293</v>
      </c>
      <c r="R58" s="42" t="s">
        <v>294</v>
      </c>
      <c r="S58" s="109" t="s">
        <v>38</v>
      </c>
      <c r="T58" s="61" t="s">
        <v>36</v>
      </c>
      <c r="U58" s="124" t="s">
        <v>295</v>
      </c>
      <c r="V58" s="42" t="s">
        <v>296</v>
      </c>
      <c r="W58" s="61" t="s">
        <v>38</v>
      </c>
      <c r="X58" s="7"/>
      <c r="Y58" s="7"/>
      <c r="Z58" s="7"/>
      <c r="AA58" s="7"/>
      <c r="AB58" s="7"/>
      <c r="AC58" s="7"/>
      <c r="AD58" s="7"/>
    </row>
    <row r="59" spans="1:30" ht="30.6" customHeight="1" x14ac:dyDescent="0.25">
      <c r="A59" s="71" t="b">
        <v>1</v>
      </c>
      <c r="B59" s="56" t="b">
        <v>1</v>
      </c>
      <c r="C59" s="71" t="b">
        <v>1</v>
      </c>
      <c r="D59" s="42" t="s">
        <v>6</v>
      </c>
      <c r="E59" s="99" t="s">
        <v>27</v>
      </c>
      <c r="F59" s="84" t="s">
        <v>297</v>
      </c>
      <c r="G59" s="42" t="s">
        <v>86</v>
      </c>
      <c r="H59" s="42" t="s">
        <v>298</v>
      </c>
      <c r="I59" s="99" t="s">
        <v>81</v>
      </c>
      <c r="J59" s="42" t="s">
        <v>299</v>
      </c>
      <c r="K59" s="99" t="s">
        <v>49</v>
      </c>
      <c r="L59" s="85">
        <v>45009</v>
      </c>
      <c r="M59" s="85">
        <v>45739</v>
      </c>
      <c r="N59" s="93" t="s">
        <v>300</v>
      </c>
      <c r="O59" s="88"/>
      <c r="P59" s="44" t="s">
        <v>301</v>
      </c>
      <c r="Q59" s="42" t="s">
        <v>302</v>
      </c>
      <c r="R59" s="42" t="s">
        <v>303</v>
      </c>
      <c r="S59" s="91" t="s">
        <v>38</v>
      </c>
      <c r="T59" s="61" t="s">
        <v>36</v>
      </c>
      <c r="U59" s="197" t="s">
        <v>304</v>
      </c>
      <c r="V59" s="42" t="s">
        <v>161</v>
      </c>
      <c r="W59" s="61" t="s">
        <v>38</v>
      </c>
    </row>
    <row r="60" spans="1:30" ht="30.6" customHeight="1" x14ac:dyDescent="0.25">
      <c r="A60" s="71" t="b">
        <v>1</v>
      </c>
      <c r="B60" s="56" t="b">
        <v>1</v>
      </c>
      <c r="C60" s="71" t="b">
        <v>1</v>
      </c>
      <c r="D60" s="42" t="s">
        <v>6</v>
      </c>
      <c r="E60" s="99" t="s">
        <v>27</v>
      </c>
      <c r="F60" s="84" t="s">
        <v>306</v>
      </c>
      <c r="G60" s="42" t="s">
        <v>79</v>
      </c>
      <c r="H60" s="42" t="s">
        <v>307</v>
      </c>
      <c r="I60" s="125" t="s">
        <v>0</v>
      </c>
      <c r="J60" s="42">
        <v>31000000</v>
      </c>
      <c r="K60" s="99" t="s">
        <v>308</v>
      </c>
      <c r="L60" s="85">
        <v>45009</v>
      </c>
      <c r="M60" s="85">
        <v>45739</v>
      </c>
      <c r="N60" s="93" t="s">
        <v>300</v>
      </c>
      <c r="O60" s="88"/>
      <c r="P60" s="44" t="s">
        <v>301</v>
      </c>
      <c r="Q60" s="42" t="s">
        <v>302</v>
      </c>
      <c r="R60" s="42" t="s">
        <v>309</v>
      </c>
      <c r="S60" s="91" t="s">
        <v>38</v>
      </c>
      <c r="T60" s="61" t="s">
        <v>36</v>
      </c>
      <c r="U60" s="90">
        <v>12239574</v>
      </c>
      <c r="V60" s="42" t="s">
        <v>161</v>
      </c>
      <c r="W60" s="61" t="s">
        <v>38</v>
      </c>
    </row>
    <row r="61" spans="1:30" ht="30.6" customHeight="1" x14ac:dyDescent="0.25">
      <c r="A61" s="71" t="b">
        <v>1</v>
      </c>
      <c r="B61" s="56" t="b">
        <v>1</v>
      </c>
      <c r="C61" s="71" t="b">
        <v>1</v>
      </c>
      <c r="D61" s="42" t="s">
        <v>6</v>
      </c>
      <c r="E61" s="99" t="s">
        <v>27</v>
      </c>
      <c r="F61" s="84" t="s">
        <v>310</v>
      </c>
      <c r="G61" s="42" t="s">
        <v>311</v>
      </c>
      <c r="H61" s="42" t="s">
        <v>312</v>
      </c>
      <c r="I61" s="99" t="s">
        <v>48</v>
      </c>
      <c r="J61" s="126" t="s">
        <v>313</v>
      </c>
      <c r="K61" s="99" t="s">
        <v>49</v>
      </c>
      <c r="L61" s="85">
        <v>44927</v>
      </c>
      <c r="M61" s="85">
        <v>45016</v>
      </c>
      <c r="N61" s="93" t="s">
        <v>314</v>
      </c>
      <c r="O61" s="88"/>
      <c r="P61" s="13">
        <v>80000</v>
      </c>
      <c r="Q61" s="42" t="s">
        <v>315</v>
      </c>
      <c r="R61" s="42" t="s">
        <v>316</v>
      </c>
      <c r="S61" s="63" t="s">
        <v>36</v>
      </c>
      <c r="T61" s="61" t="s">
        <v>36</v>
      </c>
      <c r="U61" s="90"/>
      <c r="V61" s="42" t="s">
        <v>317</v>
      </c>
      <c r="W61" s="61" t="s">
        <v>38</v>
      </c>
    </row>
    <row r="62" spans="1:30" ht="30.6" customHeight="1" x14ac:dyDescent="0.25">
      <c r="A62" s="71" t="b">
        <v>1</v>
      </c>
      <c r="B62" s="56" t="b">
        <v>1</v>
      </c>
      <c r="C62" s="71" t="b">
        <v>1</v>
      </c>
      <c r="D62" s="42" t="s">
        <v>213</v>
      </c>
      <c r="E62" s="99" t="s">
        <v>27</v>
      </c>
      <c r="F62" s="84" t="s">
        <v>319</v>
      </c>
      <c r="G62" s="42" t="s">
        <v>318</v>
      </c>
      <c r="H62" s="42" t="s">
        <v>1239</v>
      </c>
      <c r="I62" s="99" t="s">
        <v>2</v>
      </c>
      <c r="J62" s="126" t="s">
        <v>157</v>
      </c>
      <c r="K62" s="99" t="s">
        <v>49</v>
      </c>
      <c r="L62" s="85">
        <v>45139</v>
      </c>
      <c r="M62" s="85">
        <v>46235</v>
      </c>
      <c r="N62" s="127">
        <v>0</v>
      </c>
      <c r="O62" s="88"/>
      <c r="P62" s="13">
        <v>22000</v>
      </c>
      <c r="Q62" s="42" t="s">
        <v>320</v>
      </c>
      <c r="R62" s="42" t="s">
        <v>321</v>
      </c>
      <c r="S62" s="91" t="s">
        <v>36</v>
      </c>
      <c r="T62" s="61" t="s">
        <v>36</v>
      </c>
      <c r="U62" s="90" t="s">
        <v>322</v>
      </c>
      <c r="V62" s="42" t="s">
        <v>161</v>
      </c>
      <c r="W62" s="61" t="s">
        <v>38</v>
      </c>
    </row>
    <row r="63" spans="1:30" ht="30.6" customHeight="1" x14ac:dyDescent="0.25">
      <c r="A63" s="71" t="b">
        <v>1</v>
      </c>
      <c r="B63" s="56" t="b">
        <v>1</v>
      </c>
      <c r="C63" s="71" t="b">
        <v>1</v>
      </c>
      <c r="D63" s="42" t="s">
        <v>6</v>
      </c>
      <c r="E63" s="99" t="s">
        <v>27</v>
      </c>
      <c r="F63" s="84" t="s">
        <v>323</v>
      </c>
      <c r="G63" s="42" t="s">
        <v>226</v>
      </c>
      <c r="H63" s="42" t="s">
        <v>324</v>
      </c>
      <c r="I63" s="99" t="s">
        <v>246</v>
      </c>
      <c r="J63" s="99">
        <v>48000000</v>
      </c>
      <c r="K63" s="99" t="s">
        <v>49</v>
      </c>
      <c r="L63" s="85">
        <v>45241</v>
      </c>
      <c r="M63" s="85">
        <v>47067</v>
      </c>
      <c r="N63" s="127"/>
      <c r="O63" s="88"/>
      <c r="P63" s="13">
        <v>7475</v>
      </c>
      <c r="Q63" s="42" t="s">
        <v>325</v>
      </c>
      <c r="R63" s="42" t="s">
        <v>326</v>
      </c>
      <c r="S63" s="91" t="s">
        <v>38</v>
      </c>
      <c r="T63" s="61" t="s">
        <v>36</v>
      </c>
      <c r="U63" s="90">
        <v>4207292</v>
      </c>
      <c r="V63" s="42" t="s">
        <v>44</v>
      </c>
      <c r="W63" s="61" t="s">
        <v>38</v>
      </c>
    </row>
    <row r="64" spans="1:30" ht="30.6" customHeight="1" x14ac:dyDescent="0.25">
      <c r="A64" s="71" t="b">
        <v>1</v>
      </c>
      <c r="B64" s="56" t="b">
        <v>1</v>
      </c>
      <c r="C64" s="71" t="b">
        <v>1</v>
      </c>
      <c r="D64" s="42" t="s">
        <v>6</v>
      </c>
      <c r="E64" s="99" t="s">
        <v>27</v>
      </c>
      <c r="F64" s="84" t="s">
        <v>327</v>
      </c>
      <c r="G64" s="42" t="s">
        <v>51</v>
      </c>
      <c r="H64" s="42" t="s">
        <v>328</v>
      </c>
      <c r="I64" s="99" t="s">
        <v>246</v>
      </c>
      <c r="J64" s="99">
        <v>48000000</v>
      </c>
      <c r="K64" s="99" t="s">
        <v>49</v>
      </c>
      <c r="L64" s="85">
        <v>45345</v>
      </c>
      <c r="M64" s="85">
        <v>46075</v>
      </c>
      <c r="N64" s="127">
        <f>1+1</f>
        <v>2</v>
      </c>
      <c r="O64" s="88"/>
      <c r="P64" s="13">
        <v>153000</v>
      </c>
      <c r="Q64" s="42" t="s">
        <v>329</v>
      </c>
      <c r="R64" s="42" t="s">
        <v>330</v>
      </c>
      <c r="S64" s="63" t="s">
        <v>36</v>
      </c>
      <c r="T64" s="61" t="s">
        <v>36</v>
      </c>
      <c r="U64" s="90">
        <v>5733146</v>
      </c>
      <c r="V64" s="42" t="s">
        <v>44</v>
      </c>
      <c r="W64" s="61" t="s">
        <v>38</v>
      </c>
    </row>
    <row r="65" spans="1:24" ht="30.6" customHeight="1" x14ac:dyDescent="0.25">
      <c r="A65" s="71" t="b">
        <v>1</v>
      </c>
      <c r="B65" s="56" t="b">
        <v>1</v>
      </c>
      <c r="C65" s="71" t="b">
        <v>1</v>
      </c>
      <c r="D65" s="42" t="s">
        <v>6</v>
      </c>
      <c r="E65" s="99" t="s">
        <v>27</v>
      </c>
      <c r="F65" s="84" t="s">
        <v>331</v>
      </c>
      <c r="G65" s="42" t="s">
        <v>51</v>
      </c>
      <c r="H65" s="42" t="s">
        <v>1237</v>
      </c>
      <c r="I65" s="99" t="s">
        <v>246</v>
      </c>
      <c r="J65" s="99">
        <v>48000000</v>
      </c>
      <c r="K65" s="99" t="s">
        <v>49</v>
      </c>
      <c r="L65" s="85">
        <v>45536</v>
      </c>
      <c r="M65" s="85">
        <v>45710</v>
      </c>
      <c r="N65" s="127">
        <f>1+1+1</f>
        <v>3</v>
      </c>
      <c r="O65" s="88"/>
      <c r="P65" s="13">
        <v>52500</v>
      </c>
      <c r="Q65" s="42" t="s">
        <v>329</v>
      </c>
      <c r="R65" s="42" t="s">
        <v>330</v>
      </c>
      <c r="S65" s="63" t="s">
        <v>36</v>
      </c>
      <c r="T65" s="61" t="s">
        <v>36</v>
      </c>
      <c r="U65" s="90">
        <v>5733146</v>
      </c>
      <c r="V65" s="42" t="s">
        <v>44</v>
      </c>
      <c r="W65" s="61" t="s">
        <v>38</v>
      </c>
    </row>
    <row r="66" spans="1:24" ht="30.6" customHeight="1" x14ac:dyDescent="0.25">
      <c r="A66" s="71" t="b">
        <v>1</v>
      </c>
      <c r="B66" s="56" t="b">
        <v>1</v>
      </c>
      <c r="C66" s="71" t="b">
        <v>1</v>
      </c>
      <c r="D66" s="42" t="s">
        <v>6</v>
      </c>
      <c r="E66" s="99" t="s">
        <v>214</v>
      </c>
      <c r="F66" s="84" t="s">
        <v>332</v>
      </c>
      <c r="G66" s="42" t="s">
        <v>226</v>
      </c>
      <c r="H66" s="42" t="s">
        <v>333</v>
      </c>
      <c r="I66" s="99" t="s">
        <v>246</v>
      </c>
      <c r="J66" s="99">
        <v>48000000</v>
      </c>
      <c r="K66" s="99" t="s">
        <v>238</v>
      </c>
      <c r="L66" s="85">
        <v>45231</v>
      </c>
      <c r="M66" s="85">
        <v>47057</v>
      </c>
      <c r="N66" s="127">
        <v>0</v>
      </c>
      <c r="O66" s="88"/>
      <c r="P66" s="13">
        <v>8624</v>
      </c>
      <c r="Q66" s="42" t="s">
        <v>334</v>
      </c>
      <c r="R66" s="42" t="s">
        <v>335</v>
      </c>
      <c r="S66" s="91" t="s">
        <v>38</v>
      </c>
      <c r="T66" s="61" t="s">
        <v>36</v>
      </c>
      <c r="U66" s="90">
        <v>3161563</v>
      </c>
      <c r="V66" s="42" t="s">
        <v>44</v>
      </c>
      <c r="W66" s="61" t="s">
        <v>38</v>
      </c>
    </row>
    <row r="67" spans="1:24" ht="30.6" customHeight="1" x14ac:dyDescent="0.25">
      <c r="A67" s="71" t="b">
        <v>1</v>
      </c>
      <c r="B67" s="56" t="b">
        <v>1</v>
      </c>
      <c r="C67" s="71" t="b">
        <v>1</v>
      </c>
      <c r="D67" s="42" t="s">
        <v>6</v>
      </c>
      <c r="E67" s="99" t="s">
        <v>214</v>
      </c>
      <c r="F67" s="84" t="s">
        <v>336</v>
      </c>
      <c r="G67" s="42" t="s">
        <v>51</v>
      </c>
      <c r="H67" s="42" t="s">
        <v>1240</v>
      </c>
      <c r="I67" s="99" t="s">
        <v>246</v>
      </c>
      <c r="J67" s="99">
        <v>72000000</v>
      </c>
      <c r="K67" s="99" t="s">
        <v>49</v>
      </c>
      <c r="L67" s="85">
        <v>45261</v>
      </c>
      <c r="M67" s="85">
        <v>47087</v>
      </c>
      <c r="N67" s="127"/>
      <c r="O67" s="88"/>
      <c r="P67" s="13">
        <v>11341</v>
      </c>
      <c r="Q67" s="42" t="s">
        <v>337</v>
      </c>
      <c r="R67" s="42" t="s">
        <v>338</v>
      </c>
      <c r="S67" s="91"/>
      <c r="T67" s="61" t="s">
        <v>36</v>
      </c>
      <c r="U67" s="90">
        <v>3538529</v>
      </c>
      <c r="V67" s="42" t="s">
        <v>44</v>
      </c>
      <c r="W67" s="61" t="s">
        <v>38</v>
      </c>
    </row>
    <row r="68" spans="1:24" ht="30.6" customHeight="1" x14ac:dyDescent="0.25">
      <c r="A68" s="71" t="b">
        <v>0</v>
      </c>
      <c r="B68" s="56" t="b">
        <v>1</v>
      </c>
      <c r="C68" s="71" t="b">
        <v>0</v>
      </c>
      <c r="D68" s="42" t="s">
        <v>5</v>
      </c>
      <c r="E68" s="99" t="s">
        <v>27</v>
      </c>
      <c r="F68" s="84" t="s">
        <v>120</v>
      </c>
      <c r="G68" s="42" t="s">
        <v>339</v>
      </c>
      <c r="H68" s="42" t="s">
        <v>1241</v>
      </c>
      <c r="I68" s="99" t="s">
        <v>3</v>
      </c>
      <c r="J68" s="99">
        <v>72000000</v>
      </c>
      <c r="K68" s="99" t="s">
        <v>49</v>
      </c>
      <c r="L68" s="85">
        <v>45915</v>
      </c>
      <c r="M68" s="85">
        <v>47010</v>
      </c>
      <c r="N68" s="127"/>
      <c r="O68" s="88"/>
      <c r="P68" s="13">
        <v>2000.25</v>
      </c>
      <c r="Q68" s="42" t="s">
        <v>340</v>
      </c>
      <c r="R68" s="42" t="s">
        <v>338</v>
      </c>
      <c r="S68" s="91"/>
      <c r="T68" s="127" t="s">
        <v>36</v>
      </c>
      <c r="U68" s="90" t="s">
        <v>341</v>
      </c>
      <c r="V68" s="42" t="s">
        <v>296</v>
      </c>
      <c r="W68" s="86"/>
    </row>
    <row r="69" spans="1:24" ht="30.6" customHeight="1" x14ac:dyDescent="0.25">
      <c r="A69" s="83" t="b">
        <v>1</v>
      </c>
      <c r="B69" s="83" t="b">
        <v>1</v>
      </c>
      <c r="C69" s="83" t="b">
        <v>1</v>
      </c>
      <c r="D69" s="42" t="s">
        <v>6</v>
      </c>
      <c r="E69" s="99" t="s">
        <v>27</v>
      </c>
      <c r="F69" s="84" t="s">
        <v>342</v>
      </c>
      <c r="G69" s="42" t="s">
        <v>231</v>
      </c>
      <c r="H69" s="42" t="s">
        <v>1242</v>
      </c>
      <c r="I69" s="99" t="s">
        <v>246</v>
      </c>
      <c r="J69" s="99">
        <v>48000000</v>
      </c>
      <c r="K69" s="99" t="s">
        <v>49</v>
      </c>
      <c r="L69" s="85">
        <v>44908</v>
      </c>
      <c r="M69" s="85">
        <v>46003</v>
      </c>
      <c r="N69" s="81">
        <v>46368</v>
      </c>
      <c r="O69" s="88"/>
      <c r="P69" s="13">
        <v>64110.5</v>
      </c>
      <c r="Q69" s="42" t="s">
        <v>343</v>
      </c>
      <c r="R69" s="42" t="s">
        <v>344</v>
      </c>
      <c r="S69" s="63" t="s">
        <v>36</v>
      </c>
      <c r="T69" s="61" t="s">
        <v>36</v>
      </c>
      <c r="U69" s="90">
        <v>1628868</v>
      </c>
      <c r="V69" s="42" t="s">
        <v>345</v>
      </c>
      <c r="W69" s="61" t="s">
        <v>38</v>
      </c>
    </row>
    <row r="70" spans="1:24" s="6" customFormat="1" ht="30.6" customHeight="1" x14ac:dyDescent="0.25">
      <c r="A70" s="64" t="b">
        <v>1</v>
      </c>
      <c r="B70" s="128" t="b">
        <v>0</v>
      </c>
      <c r="C70" s="128" t="b">
        <v>0</v>
      </c>
      <c r="D70" s="59" t="s">
        <v>4</v>
      </c>
      <c r="E70" s="129" t="s">
        <v>27</v>
      </c>
      <c r="F70" s="65" t="s">
        <v>346</v>
      </c>
      <c r="G70" s="59" t="s">
        <v>347</v>
      </c>
      <c r="H70" s="59" t="s">
        <v>348</v>
      </c>
      <c r="I70" s="129" t="s">
        <v>48</v>
      </c>
      <c r="J70" s="129">
        <v>79000000</v>
      </c>
      <c r="K70" s="129" t="s">
        <v>288</v>
      </c>
      <c r="L70" s="76">
        <v>45108</v>
      </c>
      <c r="M70" s="76">
        <v>45747</v>
      </c>
      <c r="N70" s="130">
        <v>46477</v>
      </c>
      <c r="O70" s="104"/>
      <c r="P70" s="33">
        <v>148791</v>
      </c>
      <c r="Q70" s="59" t="s">
        <v>349</v>
      </c>
      <c r="R70" s="59" t="s">
        <v>350</v>
      </c>
      <c r="S70" s="63" t="s">
        <v>36</v>
      </c>
      <c r="T70" s="61" t="s">
        <v>36</v>
      </c>
      <c r="U70" s="189"/>
      <c r="V70" s="59" t="s">
        <v>77</v>
      </c>
      <c r="W70" s="61" t="s">
        <v>38</v>
      </c>
    </row>
    <row r="71" spans="1:24" ht="30.6" customHeight="1" x14ac:dyDescent="0.25">
      <c r="A71" s="111" t="b">
        <v>0</v>
      </c>
      <c r="B71" s="56" t="b">
        <v>1</v>
      </c>
      <c r="C71" s="111" t="b">
        <v>0</v>
      </c>
      <c r="D71" s="42" t="s">
        <v>5</v>
      </c>
      <c r="E71" s="99" t="s">
        <v>27</v>
      </c>
      <c r="F71" s="84" t="s">
        <v>351</v>
      </c>
      <c r="G71" s="42" t="s">
        <v>244</v>
      </c>
      <c r="H71" s="41" t="s">
        <v>352</v>
      </c>
      <c r="I71" s="99" t="s">
        <v>0</v>
      </c>
      <c r="J71" s="99">
        <v>50000000</v>
      </c>
      <c r="K71" s="99" t="s">
        <v>238</v>
      </c>
      <c r="L71" s="85">
        <v>45359</v>
      </c>
      <c r="M71" s="85">
        <v>46454</v>
      </c>
      <c r="N71" s="127"/>
      <c r="O71" s="88"/>
      <c r="P71" s="13">
        <v>18000</v>
      </c>
      <c r="Q71" s="59" t="s">
        <v>353</v>
      </c>
      <c r="R71" s="42" t="s">
        <v>354</v>
      </c>
      <c r="S71" s="91" t="s">
        <v>38</v>
      </c>
      <c r="T71" s="61" t="s">
        <v>36</v>
      </c>
      <c r="U71" s="90">
        <v>3659547</v>
      </c>
      <c r="V71" s="42" t="s">
        <v>77</v>
      </c>
      <c r="W71" s="61" t="s">
        <v>38</v>
      </c>
    </row>
    <row r="72" spans="1:24" ht="30.6" customHeight="1" x14ac:dyDescent="0.25">
      <c r="A72" s="71" t="b">
        <v>0</v>
      </c>
      <c r="B72" s="56" t="b">
        <v>1</v>
      </c>
      <c r="C72" s="71" t="b">
        <v>0</v>
      </c>
      <c r="D72" s="42" t="s">
        <v>5</v>
      </c>
      <c r="E72" s="99" t="s">
        <v>27</v>
      </c>
      <c r="F72" s="84" t="s">
        <v>355</v>
      </c>
      <c r="G72" s="42" t="s">
        <v>226</v>
      </c>
      <c r="H72" s="42" t="s">
        <v>356</v>
      </c>
      <c r="I72" s="99" t="s">
        <v>3</v>
      </c>
      <c r="J72" s="99" t="s">
        <v>357</v>
      </c>
      <c r="K72" s="99" t="s">
        <v>49</v>
      </c>
      <c r="L72" s="85">
        <v>45383</v>
      </c>
      <c r="M72" s="85">
        <v>47208</v>
      </c>
      <c r="N72" s="127"/>
      <c r="O72" s="88"/>
      <c r="P72" s="13">
        <v>10395</v>
      </c>
      <c r="Q72" s="42" t="s">
        <v>358</v>
      </c>
      <c r="R72" s="42" t="s">
        <v>359</v>
      </c>
      <c r="S72" s="91" t="s">
        <v>38</v>
      </c>
      <c r="T72" s="61" t="s">
        <v>36</v>
      </c>
      <c r="U72" s="189">
        <v>1972326</v>
      </c>
      <c r="V72" s="42" t="s">
        <v>44</v>
      </c>
      <c r="W72" s="61" t="s">
        <v>38</v>
      </c>
    </row>
    <row r="73" spans="1:24" ht="30.6" customHeight="1" x14ac:dyDescent="0.25">
      <c r="A73" s="71" t="b">
        <v>1</v>
      </c>
      <c r="B73" s="56" t="b">
        <v>1</v>
      </c>
      <c r="C73" s="71" t="b">
        <v>1</v>
      </c>
      <c r="D73" s="42" t="s">
        <v>6</v>
      </c>
      <c r="E73" s="99" t="s">
        <v>27</v>
      </c>
      <c r="F73" s="84" t="s">
        <v>360</v>
      </c>
      <c r="G73" s="42" t="s">
        <v>226</v>
      </c>
      <c r="H73" s="42" t="s">
        <v>361</v>
      </c>
      <c r="I73" s="99" t="s">
        <v>3</v>
      </c>
      <c r="J73" s="99" t="s">
        <v>357</v>
      </c>
      <c r="K73" s="99" t="s">
        <v>49</v>
      </c>
      <c r="L73" s="85">
        <v>45817</v>
      </c>
      <c r="M73" s="85">
        <v>47208</v>
      </c>
      <c r="N73" s="127"/>
      <c r="O73" s="88"/>
      <c r="P73" s="13">
        <v>14805</v>
      </c>
      <c r="Q73" s="42" t="s">
        <v>358</v>
      </c>
      <c r="R73" s="42" t="s">
        <v>359</v>
      </c>
      <c r="S73" s="91" t="s">
        <v>38</v>
      </c>
      <c r="T73" s="61" t="s">
        <v>36</v>
      </c>
      <c r="U73" s="189" t="s">
        <v>362</v>
      </c>
      <c r="V73" s="42" t="s">
        <v>44</v>
      </c>
      <c r="W73" s="61" t="s">
        <v>38</v>
      </c>
    </row>
    <row r="74" spans="1:24" ht="30.6" customHeight="1" x14ac:dyDescent="0.25">
      <c r="A74" s="71" t="b">
        <v>1</v>
      </c>
      <c r="B74" s="111" t="b">
        <v>0</v>
      </c>
      <c r="C74" s="111" t="b">
        <v>0</v>
      </c>
      <c r="D74" s="42" t="s">
        <v>4</v>
      </c>
      <c r="E74" s="99" t="s">
        <v>27</v>
      </c>
      <c r="F74" s="84" t="s">
        <v>363</v>
      </c>
      <c r="G74" s="42" t="s">
        <v>51</v>
      </c>
      <c r="H74" s="42" t="s">
        <v>364</v>
      </c>
      <c r="I74" s="99" t="s">
        <v>3</v>
      </c>
      <c r="J74" s="99">
        <v>48000000</v>
      </c>
      <c r="K74" s="99" t="s">
        <v>49</v>
      </c>
      <c r="L74" s="85">
        <v>45383</v>
      </c>
      <c r="M74" s="85">
        <v>47208</v>
      </c>
      <c r="N74" s="127">
        <v>0</v>
      </c>
      <c r="O74" s="88">
        <v>47027</v>
      </c>
      <c r="P74" s="13">
        <v>119500</v>
      </c>
      <c r="Q74" s="42" t="s">
        <v>279</v>
      </c>
      <c r="R74" s="74" t="s">
        <v>365</v>
      </c>
      <c r="S74" s="63" t="s">
        <v>36</v>
      </c>
      <c r="T74" s="61" t="s">
        <v>36</v>
      </c>
      <c r="U74" s="197" t="s">
        <v>281</v>
      </c>
      <c r="V74" s="42" t="s">
        <v>44</v>
      </c>
      <c r="W74" s="61" t="s">
        <v>38</v>
      </c>
    </row>
    <row r="75" spans="1:24" ht="30.6" customHeight="1" x14ac:dyDescent="0.25">
      <c r="A75" s="71" t="b">
        <v>1</v>
      </c>
      <c r="B75" s="56" t="b">
        <v>1</v>
      </c>
      <c r="C75" s="71" t="b">
        <v>1</v>
      </c>
      <c r="D75" s="42" t="s">
        <v>6</v>
      </c>
      <c r="E75" s="99" t="s">
        <v>27</v>
      </c>
      <c r="F75" s="84" t="s">
        <v>366</v>
      </c>
      <c r="G75" s="42" t="s">
        <v>51</v>
      </c>
      <c r="H75" s="42" t="s">
        <v>367</v>
      </c>
      <c r="I75" s="99" t="s">
        <v>3</v>
      </c>
      <c r="J75" s="99">
        <v>48000000</v>
      </c>
      <c r="K75" s="99" t="s">
        <v>49</v>
      </c>
      <c r="L75" s="85">
        <v>45382</v>
      </c>
      <c r="M75" s="85">
        <v>46843</v>
      </c>
      <c r="N75" s="127"/>
      <c r="O75" s="88"/>
      <c r="P75" s="13">
        <v>30694.19</v>
      </c>
      <c r="Q75" s="44" t="s">
        <v>368</v>
      </c>
      <c r="R75" s="42" t="s">
        <v>369</v>
      </c>
      <c r="S75" s="63" t="s">
        <v>36</v>
      </c>
      <c r="T75" s="61" t="s">
        <v>36</v>
      </c>
      <c r="U75" s="197" t="s">
        <v>370</v>
      </c>
      <c r="V75" s="42" t="s">
        <v>44</v>
      </c>
      <c r="W75" s="61" t="s">
        <v>38</v>
      </c>
    </row>
    <row r="76" spans="1:24" ht="30.6" customHeight="1" x14ac:dyDescent="0.25">
      <c r="A76" s="111" t="b">
        <v>0</v>
      </c>
      <c r="B76" s="56" t="b">
        <v>1</v>
      </c>
      <c r="C76" s="111" t="b">
        <v>0</v>
      </c>
      <c r="D76" s="42" t="s">
        <v>5</v>
      </c>
      <c r="E76" s="99" t="s">
        <v>27</v>
      </c>
      <c r="F76" s="84" t="s">
        <v>371</v>
      </c>
      <c r="G76" s="42" t="s">
        <v>51</v>
      </c>
      <c r="H76" s="42" t="s">
        <v>372</v>
      </c>
      <c r="I76" s="99" t="s">
        <v>3</v>
      </c>
      <c r="J76" s="99">
        <v>48000000</v>
      </c>
      <c r="K76" s="99" t="s">
        <v>49</v>
      </c>
      <c r="L76" s="85">
        <v>45383</v>
      </c>
      <c r="M76" s="85">
        <v>46112</v>
      </c>
      <c r="N76" s="127">
        <v>1</v>
      </c>
      <c r="O76" s="88"/>
      <c r="P76" s="13">
        <v>57365</v>
      </c>
      <c r="Q76" s="42" t="s">
        <v>373</v>
      </c>
      <c r="R76" s="42" t="s">
        <v>374</v>
      </c>
      <c r="S76" s="63" t="s">
        <v>36</v>
      </c>
      <c r="T76" s="61" t="s">
        <v>36</v>
      </c>
      <c r="U76" s="90" t="s">
        <v>375</v>
      </c>
      <c r="V76" s="42" t="s">
        <v>44</v>
      </c>
      <c r="W76" s="61" t="s">
        <v>38</v>
      </c>
    </row>
    <row r="77" spans="1:24" ht="30.6" customHeight="1" x14ac:dyDescent="0.25">
      <c r="A77" s="71" t="b">
        <v>1</v>
      </c>
      <c r="B77" s="111" t="b">
        <v>0</v>
      </c>
      <c r="C77" s="111" t="b">
        <v>0</v>
      </c>
      <c r="D77" s="42" t="s">
        <v>4</v>
      </c>
      <c r="E77" s="99" t="s">
        <v>27</v>
      </c>
      <c r="F77" s="84" t="s">
        <v>371</v>
      </c>
      <c r="G77" s="42" t="s">
        <v>51</v>
      </c>
      <c r="H77" s="42" t="s">
        <v>376</v>
      </c>
      <c r="I77" s="99" t="s">
        <v>3</v>
      </c>
      <c r="J77" s="99">
        <v>48000000</v>
      </c>
      <c r="K77" s="99" t="s">
        <v>49</v>
      </c>
      <c r="L77" s="85">
        <v>45383</v>
      </c>
      <c r="M77" s="85">
        <v>46112</v>
      </c>
      <c r="N77" s="127">
        <v>1</v>
      </c>
      <c r="O77" s="88"/>
      <c r="P77" s="13">
        <v>55910</v>
      </c>
      <c r="Q77" s="42" t="s">
        <v>373</v>
      </c>
      <c r="R77" s="42" t="s">
        <v>374</v>
      </c>
      <c r="S77" s="63" t="s">
        <v>36</v>
      </c>
      <c r="T77" s="61" t="s">
        <v>36</v>
      </c>
      <c r="U77" s="90" t="s">
        <v>375</v>
      </c>
      <c r="V77" s="42" t="s">
        <v>44</v>
      </c>
      <c r="W77" s="61" t="s">
        <v>38</v>
      </c>
    </row>
    <row r="78" spans="1:24" ht="30.6" customHeight="1" x14ac:dyDescent="0.25">
      <c r="A78" s="83" t="b">
        <v>0</v>
      </c>
      <c r="B78" s="83" t="b">
        <v>1</v>
      </c>
      <c r="C78" s="83" t="b">
        <v>0</v>
      </c>
      <c r="D78" s="42" t="s">
        <v>5</v>
      </c>
      <c r="E78" s="42" t="s">
        <v>27</v>
      </c>
      <c r="F78" s="84" t="s">
        <v>377</v>
      </c>
      <c r="G78" s="42" t="s">
        <v>378</v>
      </c>
      <c r="H78" s="42" t="s">
        <v>379</v>
      </c>
      <c r="I78" s="42" t="s">
        <v>0</v>
      </c>
      <c r="J78" s="42" t="s">
        <v>380</v>
      </c>
      <c r="K78" s="42" t="s">
        <v>381</v>
      </c>
      <c r="L78" s="123">
        <v>45748</v>
      </c>
      <c r="M78" s="123">
        <v>46112</v>
      </c>
      <c r="N78" s="93">
        <v>2</v>
      </c>
      <c r="O78" s="88"/>
      <c r="P78" s="44" t="s">
        <v>382</v>
      </c>
      <c r="Q78" s="42" t="s">
        <v>383</v>
      </c>
      <c r="R78" s="42" t="s">
        <v>384</v>
      </c>
      <c r="S78" s="63" t="s">
        <v>36</v>
      </c>
      <c r="T78" s="93" t="s">
        <v>38</v>
      </c>
      <c r="U78" s="93">
        <v>8967045</v>
      </c>
      <c r="V78" s="42" t="s">
        <v>385</v>
      </c>
      <c r="W78" s="61" t="s">
        <v>38</v>
      </c>
      <c r="X78" s="7"/>
    </row>
    <row r="79" spans="1:24" ht="30.6" customHeight="1" x14ac:dyDescent="0.25">
      <c r="A79" s="111" t="b">
        <v>1</v>
      </c>
      <c r="B79" s="111" t="b">
        <v>1</v>
      </c>
      <c r="C79" s="111" t="b">
        <v>1</v>
      </c>
      <c r="D79" s="42" t="s">
        <v>6</v>
      </c>
      <c r="E79" s="99" t="s">
        <v>27</v>
      </c>
      <c r="F79" s="84" t="s">
        <v>386</v>
      </c>
      <c r="G79" s="42" t="s">
        <v>51</v>
      </c>
      <c r="H79" s="42" t="s">
        <v>387</v>
      </c>
      <c r="I79" s="99" t="s">
        <v>3</v>
      </c>
      <c r="J79" s="99">
        <v>72000000</v>
      </c>
      <c r="K79" s="99" t="s">
        <v>49</v>
      </c>
      <c r="L79" s="85">
        <v>45748</v>
      </c>
      <c r="M79" s="85">
        <v>46843</v>
      </c>
      <c r="N79" s="127">
        <v>0</v>
      </c>
      <c r="O79" s="88"/>
      <c r="P79" s="13">
        <v>968522</v>
      </c>
      <c r="Q79" s="42" t="s">
        <v>388</v>
      </c>
      <c r="R79" s="42" t="s">
        <v>389</v>
      </c>
      <c r="S79" s="63" t="s">
        <v>36</v>
      </c>
      <c r="T79" s="61" t="s">
        <v>36</v>
      </c>
      <c r="U79" s="124" t="s">
        <v>370</v>
      </c>
      <c r="V79" s="42" t="s">
        <v>44</v>
      </c>
      <c r="W79" s="61" t="s">
        <v>38</v>
      </c>
    </row>
    <row r="80" spans="1:24" ht="30.6" customHeight="1" x14ac:dyDescent="0.25">
      <c r="A80" s="83" t="b">
        <v>1</v>
      </c>
      <c r="B80" s="83" t="b">
        <v>1</v>
      </c>
      <c r="C80" s="83" t="b">
        <v>1</v>
      </c>
      <c r="D80" s="42" t="s">
        <v>6</v>
      </c>
      <c r="E80" s="99" t="s">
        <v>214</v>
      </c>
      <c r="F80" s="84" t="s">
        <v>390</v>
      </c>
      <c r="G80" s="42" t="s">
        <v>244</v>
      </c>
      <c r="H80" s="42" t="s">
        <v>391</v>
      </c>
      <c r="I80" s="99" t="s">
        <v>2</v>
      </c>
      <c r="J80" s="99">
        <v>48000000</v>
      </c>
      <c r="K80" s="99" t="s">
        <v>238</v>
      </c>
      <c r="L80" s="85">
        <v>45824</v>
      </c>
      <c r="M80" s="85">
        <v>46188</v>
      </c>
      <c r="N80" s="100">
        <v>46552</v>
      </c>
      <c r="O80" s="88" t="s">
        <v>273</v>
      </c>
      <c r="P80" s="13">
        <v>4893.6499999999996</v>
      </c>
      <c r="Q80" s="42" t="s">
        <v>392</v>
      </c>
      <c r="R80" s="42" t="s">
        <v>393</v>
      </c>
      <c r="S80" s="91" t="s">
        <v>38</v>
      </c>
      <c r="T80" s="61" t="s">
        <v>36</v>
      </c>
      <c r="U80" s="90">
        <v>7040982</v>
      </c>
      <c r="V80" s="42" t="s">
        <v>44</v>
      </c>
      <c r="W80" s="61" t="s">
        <v>38</v>
      </c>
    </row>
    <row r="81" spans="1:24" ht="30.6" customHeight="1" x14ac:dyDescent="0.25">
      <c r="A81" s="83" t="b">
        <v>1</v>
      </c>
      <c r="B81" s="83" t="b">
        <v>1</v>
      </c>
      <c r="C81" s="83" t="b">
        <v>1</v>
      </c>
      <c r="D81" s="42" t="s">
        <v>6</v>
      </c>
      <c r="E81" s="42" t="s">
        <v>27</v>
      </c>
      <c r="F81" s="84" t="s">
        <v>394</v>
      </c>
      <c r="G81" s="42" t="s">
        <v>79</v>
      </c>
      <c r="H81" s="42" t="s">
        <v>395</v>
      </c>
      <c r="I81" s="42" t="s">
        <v>1</v>
      </c>
      <c r="J81" s="42" t="s">
        <v>396</v>
      </c>
      <c r="K81" s="42" t="s">
        <v>381</v>
      </c>
      <c r="L81" s="123">
        <v>45726</v>
      </c>
      <c r="M81" s="123">
        <v>46234</v>
      </c>
      <c r="N81" s="93"/>
      <c r="O81" s="88"/>
      <c r="P81" s="44">
        <v>1624740</v>
      </c>
      <c r="Q81" s="42" t="s">
        <v>397</v>
      </c>
      <c r="R81" s="42" t="s">
        <v>398</v>
      </c>
      <c r="S81" s="63" t="s">
        <v>36</v>
      </c>
      <c r="T81" s="61" t="s">
        <v>36</v>
      </c>
      <c r="U81" s="93">
        <v>9699117</v>
      </c>
      <c r="V81" s="42" t="s">
        <v>154</v>
      </c>
      <c r="W81" s="61" t="s">
        <v>38</v>
      </c>
    </row>
    <row r="82" spans="1:24" ht="30.6" customHeight="1" x14ac:dyDescent="0.25">
      <c r="A82" s="71" t="b">
        <v>1</v>
      </c>
      <c r="B82" s="56" t="b">
        <v>1</v>
      </c>
      <c r="C82" s="71" t="b">
        <v>1</v>
      </c>
      <c r="D82" s="41" t="s">
        <v>6</v>
      </c>
      <c r="E82" s="57" t="s">
        <v>27</v>
      </c>
      <c r="F82" s="58" t="s">
        <v>399</v>
      </c>
      <c r="G82" s="41" t="s">
        <v>400</v>
      </c>
      <c r="H82" s="41" t="s">
        <v>401</v>
      </c>
      <c r="I82" s="41" t="s">
        <v>2</v>
      </c>
      <c r="J82" s="41">
        <v>77000000</v>
      </c>
      <c r="K82" s="41" t="s">
        <v>74</v>
      </c>
      <c r="L82" s="75">
        <v>45538</v>
      </c>
      <c r="M82" s="75">
        <v>46267</v>
      </c>
      <c r="N82" s="115"/>
      <c r="O82" s="62"/>
      <c r="P82" s="11">
        <v>572000</v>
      </c>
      <c r="Q82" s="41" t="s">
        <v>402</v>
      </c>
      <c r="R82" s="74" t="s">
        <v>403</v>
      </c>
      <c r="S82" s="63" t="s">
        <v>38</v>
      </c>
      <c r="T82" s="61" t="s">
        <v>36</v>
      </c>
      <c r="U82" s="192" t="s">
        <v>405</v>
      </c>
      <c r="V82" s="41" t="s">
        <v>243</v>
      </c>
      <c r="W82" s="61" t="s">
        <v>38</v>
      </c>
      <c r="X82" s="7"/>
    </row>
    <row r="83" spans="1:24" s="6" customFormat="1" ht="30.6" customHeight="1" x14ac:dyDescent="0.25">
      <c r="A83" s="111" t="b">
        <v>0</v>
      </c>
      <c r="B83" s="56" t="b">
        <v>1</v>
      </c>
      <c r="C83" s="111" t="b">
        <v>0</v>
      </c>
      <c r="D83" s="42" t="s">
        <v>5</v>
      </c>
      <c r="E83" s="99" t="s">
        <v>27</v>
      </c>
      <c r="F83" s="84" t="s">
        <v>406</v>
      </c>
      <c r="G83" s="42" t="s">
        <v>226</v>
      </c>
      <c r="H83" s="42" t="s">
        <v>407</v>
      </c>
      <c r="I83" s="99" t="s">
        <v>2</v>
      </c>
      <c r="J83" s="99">
        <v>9000000</v>
      </c>
      <c r="K83" s="99" t="s">
        <v>288</v>
      </c>
      <c r="L83" s="85">
        <v>45448</v>
      </c>
      <c r="M83" s="85">
        <v>46542</v>
      </c>
      <c r="N83" s="127"/>
      <c r="O83" s="88"/>
      <c r="P83" s="13">
        <v>85911</v>
      </c>
      <c r="Q83" s="42" t="s">
        <v>408</v>
      </c>
      <c r="R83" s="42" t="s">
        <v>409</v>
      </c>
      <c r="S83" s="63" t="s">
        <v>36</v>
      </c>
      <c r="T83" s="61" t="s">
        <v>36</v>
      </c>
      <c r="U83" s="90" t="s">
        <v>410</v>
      </c>
      <c r="V83" s="42" t="s">
        <v>161</v>
      </c>
      <c r="W83" s="61" t="s">
        <v>38</v>
      </c>
      <c r="X83" s="3"/>
    </row>
    <row r="84" spans="1:24" ht="30.6" customHeight="1" x14ac:dyDescent="0.25">
      <c r="A84" s="111" t="b">
        <v>1</v>
      </c>
      <c r="B84" s="56" t="b">
        <v>1</v>
      </c>
      <c r="C84" s="71" t="b">
        <v>1</v>
      </c>
      <c r="D84" s="42" t="s">
        <v>6</v>
      </c>
      <c r="E84" s="99" t="s">
        <v>27</v>
      </c>
      <c r="F84" s="84" t="s">
        <v>411</v>
      </c>
      <c r="G84" s="42" t="s">
        <v>412</v>
      </c>
      <c r="H84" s="42" t="s">
        <v>413</v>
      </c>
      <c r="I84" s="99" t="s">
        <v>2</v>
      </c>
      <c r="J84" s="99">
        <v>66000000</v>
      </c>
      <c r="K84" s="99" t="s">
        <v>238</v>
      </c>
      <c r="L84" s="85">
        <v>45474</v>
      </c>
      <c r="M84" s="85">
        <v>46569</v>
      </c>
      <c r="N84" s="127" t="s">
        <v>414</v>
      </c>
      <c r="O84" s="88"/>
      <c r="P84" s="13">
        <v>732534</v>
      </c>
      <c r="Q84" s="42" t="s">
        <v>415</v>
      </c>
      <c r="R84" s="42" t="s">
        <v>416</v>
      </c>
      <c r="S84" s="63" t="s">
        <v>36</v>
      </c>
      <c r="T84" s="61" t="s">
        <v>36</v>
      </c>
      <c r="U84" s="131" t="s">
        <v>416</v>
      </c>
      <c r="V84" s="42" t="s">
        <v>37</v>
      </c>
      <c r="W84" s="61" t="s">
        <v>38</v>
      </c>
    </row>
    <row r="85" spans="1:24" ht="30.6" customHeight="1" x14ac:dyDescent="0.25">
      <c r="A85" s="111" t="b">
        <v>0</v>
      </c>
      <c r="B85" s="56" t="b">
        <v>1</v>
      </c>
      <c r="C85" s="71" t="b">
        <v>0</v>
      </c>
      <c r="D85" s="42" t="s">
        <v>6</v>
      </c>
      <c r="E85" s="99" t="s">
        <v>27</v>
      </c>
      <c r="F85" s="84" t="s">
        <v>120</v>
      </c>
      <c r="G85" s="42" t="s">
        <v>417</v>
      </c>
      <c r="H85" s="42" t="s">
        <v>418</v>
      </c>
      <c r="I85" s="99" t="s">
        <v>176</v>
      </c>
      <c r="J85" s="99">
        <v>48000000</v>
      </c>
      <c r="K85" s="99" t="s">
        <v>49</v>
      </c>
      <c r="L85" s="85">
        <v>45752</v>
      </c>
      <c r="M85" s="85">
        <v>46847</v>
      </c>
      <c r="N85" s="127"/>
      <c r="O85" s="88"/>
      <c r="P85" s="13">
        <v>1010.45</v>
      </c>
      <c r="Q85" s="42" t="s">
        <v>419</v>
      </c>
      <c r="R85" s="42"/>
      <c r="S85" s="63" t="s">
        <v>38</v>
      </c>
      <c r="T85" s="61" t="s">
        <v>36</v>
      </c>
      <c r="U85" s="131" t="s">
        <v>56</v>
      </c>
      <c r="V85" s="42" t="s">
        <v>296</v>
      </c>
      <c r="W85" s="61" t="s">
        <v>38</v>
      </c>
    </row>
    <row r="86" spans="1:24" ht="30.6" customHeight="1" x14ac:dyDescent="0.25">
      <c r="A86" s="111" t="b">
        <v>1</v>
      </c>
      <c r="B86" s="56" t="b">
        <v>1</v>
      </c>
      <c r="C86" s="71" t="b">
        <v>1</v>
      </c>
      <c r="D86" s="42" t="s">
        <v>6</v>
      </c>
      <c r="E86" s="99" t="s">
        <v>27</v>
      </c>
      <c r="F86" s="84" t="s">
        <v>420</v>
      </c>
      <c r="G86" s="42" t="s">
        <v>51</v>
      </c>
      <c r="H86" s="99" t="s">
        <v>421</v>
      </c>
      <c r="I86" s="99" t="s">
        <v>48</v>
      </c>
      <c r="J86" s="99">
        <v>72000000</v>
      </c>
      <c r="K86" s="99" t="s">
        <v>59</v>
      </c>
      <c r="L86" s="85">
        <v>45493</v>
      </c>
      <c r="M86" s="85">
        <v>47318</v>
      </c>
      <c r="N86" s="127"/>
      <c r="O86" s="88"/>
      <c r="P86" s="13">
        <v>24561</v>
      </c>
      <c r="Q86" s="42" t="s">
        <v>422</v>
      </c>
      <c r="R86" s="42" t="s">
        <v>423</v>
      </c>
      <c r="S86" s="63" t="s">
        <v>36</v>
      </c>
      <c r="T86" s="61" t="s">
        <v>36</v>
      </c>
      <c r="U86" s="131" t="s">
        <v>424</v>
      </c>
      <c r="V86" s="42" t="s">
        <v>44</v>
      </c>
      <c r="W86" s="61" t="s">
        <v>38</v>
      </c>
    </row>
    <row r="87" spans="1:24" ht="30.6" customHeight="1" x14ac:dyDescent="0.25">
      <c r="A87" s="71" t="b">
        <v>1</v>
      </c>
      <c r="B87" s="56" t="b">
        <v>1</v>
      </c>
      <c r="C87" s="71" t="b">
        <v>1</v>
      </c>
      <c r="D87" s="42" t="s">
        <v>6</v>
      </c>
      <c r="E87" s="99" t="s">
        <v>27</v>
      </c>
      <c r="F87" s="84" t="s">
        <v>425</v>
      </c>
      <c r="G87" s="42" t="s">
        <v>51</v>
      </c>
      <c r="H87" s="42" t="s">
        <v>426</v>
      </c>
      <c r="I87" s="99" t="s">
        <v>3</v>
      </c>
      <c r="J87" s="99">
        <v>48000000</v>
      </c>
      <c r="K87" s="99" t="s">
        <v>49</v>
      </c>
      <c r="L87" s="85">
        <v>45444</v>
      </c>
      <c r="M87" s="85">
        <v>46538</v>
      </c>
      <c r="N87" s="81">
        <v>46904</v>
      </c>
      <c r="O87" s="88"/>
      <c r="P87" s="45">
        <v>114000</v>
      </c>
      <c r="Q87" s="42" t="s">
        <v>427</v>
      </c>
      <c r="R87" s="42" t="s">
        <v>428</v>
      </c>
      <c r="S87" s="63" t="s">
        <v>36</v>
      </c>
      <c r="T87" s="61" t="s">
        <v>36</v>
      </c>
      <c r="U87" s="90">
        <v>4419315</v>
      </c>
      <c r="V87" s="42" t="s">
        <v>44</v>
      </c>
      <c r="W87" s="61" t="s">
        <v>38</v>
      </c>
    </row>
    <row r="88" spans="1:24" s="5" customFormat="1" ht="30.6" customHeight="1" x14ac:dyDescent="0.25">
      <c r="A88" s="132" t="b">
        <v>1</v>
      </c>
      <c r="B88" s="56" t="b">
        <v>1</v>
      </c>
      <c r="C88" s="56" t="b">
        <v>1</v>
      </c>
      <c r="D88" s="41" t="s">
        <v>6</v>
      </c>
      <c r="E88" s="122" t="s">
        <v>27</v>
      </c>
      <c r="F88" s="58" t="s">
        <v>429</v>
      </c>
      <c r="G88" s="41" t="s">
        <v>244</v>
      </c>
      <c r="H88" s="122" t="s">
        <v>430</v>
      </c>
      <c r="I88" s="122" t="s">
        <v>2</v>
      </c>
      <c r="J88" s="122">
        <v>70000000</v>
      </c>
      <c r="K88" s="122" t="s">
        <v>238</v>
      </c>
      <c r="L88" s="75">
        <v>44406</v>
      </c>
      <c r="M88" s="75" t="s">
        <v>56</v>
      </c>
      <c r="N88" s="101"/>
      <c r="O88" s="62"/>
      <c r="P88" s="50" t="s">
        <v>431</v>
      </c>
      <c r="Q88" s="41" t="s">
        <v>432</v>
      </c>
      <c r="R88" s="41" t="s">
        <v>433</v>
      </c>
      <c r="S88" s="63" t="s">
        <v>36</v>
      </c>
      <c r="T88" s="61" t="s">
        <v>36</v>
      </c>
      <c r="U88" s="114">
        <v>14775308</v>
      </c>
      <c r="V88" s="41" t="s">
        <v>434</v>
      </c>
      <c r="W88" s="61" t="s">
        <v>38</v>
      </c>
    </row>
    <row r="89" spans="1:24" ht="30.6" customHeight="1" x14ac:dyDescent="0.25">
      <c r="A89" s="111" t="b">
        <v>1</v>
      </c>
      <c r="B89" s="111" t="b">
        <v>0</v>
      </c>
      <c r="C89" s="111" t="b">
        <v>0</v>
      </c>
      <c r="D89" s="42" t="s">
        <v>4</v>
      </c>
      <c r="E89" s="99" t="s">
        <v>27</v>
      </c>
      <c r="F89" s="84" t="s">
        <v>435</v>
      </c>
      <c r="G89" s="42" t="s">
        <v>28</v>
      </c>
      <c r="H89" s="99" t="s">
        <v>436</v>
      </c>
      <c r="I89" s="99" t="s">
        <v>0</v>
      </c>
      <c r="J89" s="122" t="s">
        <v>437</v>
      </c>
      <c r="K89" s="99" t="s">
        <v>238</v>
      </c>
      <c r="L89" s="85">
        <v>45627</v>
      </c>
      <c r="M89" s="85">
        <v>45991</v>
      </c>
      <c r="N89" s="127" t="s">
        <v>438</v>
      </c>
      <c r="O89" s="88"/>
      <c r="P89" s="13" t="s">
        <v>439</v>
      </c>
      <c r="Q89" s="42" t="s">
        <v>440</v>
      </c>
      <c r="R89" s="42" t="s">
        <v>441</v>
      </c>
      <c r="S89" s="63" t="s">
        <v>38</v>
      </c>
      <c r="T89" s="61" t="s">
        <v>36</v>
      </c>
      <c r="U89" s="90" t="s">
        <v>442</v>
      </c>
      <c r="V89" s="42" t="s">
        <v>443</v>
      </c>
      <c r="W89" s="61" t="s">
        <v>38</v>
      </c>
    </row>
    <row r="90" spans="1:24" ht="30.6" customHeight="1" x14ac:dyDescent="0.25">
      <c r="A90" s="111" t="b">
        <v>1</v>
      </c>
      <c r="B90" s="56" t="b">
        <v>1</v>
      </c>
      <c r="C90" s="71" t="b">
        <v>1</v>
      </c>
      <c r="D90" s="42" t="s">
        <v>6</v>
      </c>
      <c r="E90" s="99" t="s">
        <v>27</v>
      </c>
      <c r="F90" s="84" t="s">
        <v>444</v>
      </c>
      <c r="G90" s="42" t="s">
        <v>79</v>
      </c>
      <c r="H90" s="99" t="s">
        <v>445</v>
      </c>
      <c r="I90" s="99" t="s">
        <v>1</v>
      </c>
      <c r="J90" s="99">
        <v>24000000</v>
      </c>
      <c r="K90" s="99" t="s">
        <v>446</v>
      </c>
      <c r="L90" s="85">
        <v>45658</v>
      </c>
      <c r="M90" s="85" t="s">
        <v>447</v>
      </c>
      <c r="N90" s="127" t="s">
        <v>448</v>
      </c>
      <c r="O90" s="88"/>
      <c r="P90" s="13" t="s">
        <v>449</v>
      </c>
      <c r="Q90" s="42" t="s">
        <v>450</v>
      </c>
      <c r="R90" s="42" t="s">
        <v>451</v>
      </c>
      <c r="S90" s="63" t="s">
        <v>36</v>
      </c>
      <c r="T90" s="61" t="s">
        <v>36</v>
      </c>
      <c r="U90" s="90" t="s">
        <v>452</v>
      </c>
      <c r="V90" s="42" t="s">
        <v>317</v>
      </c>
      <c r="W90" s="61" t="s">
        <v>38</v>
      </c>
    </row>
    <row r="91" spans="1:24" ht="30.6" customHeight="1" x14ac:dyDescent="0.25">
      <c r="A91" s="111" t="b">
        <v>0</v>
      </c>
      <c r="B91" s="56" t="b">
        <v>1</v>
      </c>
      <c r="C91" s="111" t="b">
        <v>0</v>
      </c>
      <c r="D91" s="42" t="s">
        <v>5</v>
      </c>
      <c r="E91" s="99" t="s">
        <v>27</v>
      </c>
      <c r="F91" s="84" t="s">
        <v>453</v>
      </c>
      <c r="G91" s="42" t="s">
        <v>231</v>
      </c>
      <c r="H91" s="42" t="s">
        <v>454</v>
      </c>
      <c r="I91" s="99" t="s">
        <v>48</v>
      </c>
      <c r="J91" s="99">
        <v>71000000</v>
      </c>
      <c r="K91" s="99" t="s">
        <v>59</v>
      </c>
      <c r="L91" s="85">
        <v>45547</v>
      </c>
      <c r="M91" s="85">
        <v>46295</v>
      </c>
      <c r="N91" s="127"/>
      <c r="O91" s="88"/>
      <c r="P91" s="13">
        <v>17287229.34</v>
      </c>
      <c r="Q91" s="42" t="s">
        <v>455</v>
      </c>
      <c r="R91" s="42" t="s">
        <v>456</v>
      </c>
      <c r="S91" s="63" t="s">
        <v>36</v>
      </c>
      <c r="T91" s="61" t="s">
        <v>36</v>
      </c>
      <c r="U91" s="90">
        <v>2723797</v>
      </c>
      <c r="V91" s="42" t="s">
        <v>154</v>
      </c>
      <c r="W91" s="61" t="s">
        <v>38</v>
      </c>
    </row>
    <row r="92" spans="1:24" ht="30.6" customHeight="1" x14ac:dyDescent="0.25">
      <c r="A92" s="111" t="b">
        <v>1</v>
      </c>
      <c r="B92" s="111" t="b">
        <v>0</v>
      </c>
      <c r="C92" s="111" t="b">
        <v>0</v>
      </c>
      <c r="D92" s="42" t="s">
        <v>4</v>
      </c>
      <c r="E92" s="99" t="s">
        <v>27</v>
      </c>
      <c r="F92" s="84" t="s">
        <v>457</v>
      </c>
      <c r="G92" s="42" t="s">
        <v>244</v>
      </c>
      <c r="H92" s="42" t="s">
        <v>458</v>
      </c>
      <c r="I92" s="99" t="s">
        <v>1</v>
      </c>
      <c r="J92" s="99" t="s">
        <v>459</v>
      </c>
      <c r="K92" s="99" t="s">
        <v>238</v>
      </c>
      <c r="L92" s="85">
        <v>45667</v>
      </c>
      <c r="M92" s="85">
        <v>47492</v>
      </c>
      <c r="N92" s="127"/>
      <c r="O92" s="88"/>
      <c r="P92" s="13">
        <v>11246.5</v>
      </c>
      <c r="Q92" s="42" t="s">
        <v>460</v>
      </c>
      <c r="R92" s="42" t="s">
        <v>461</v>
      </c>
      <c r="S92" s="63" t="s">
        <v>36</v>
      </c>
      <c r="T92" s="61" t="s">
        <v>36</v>
      </c>
      <c r="U92" s="93">
        <v>115834</v>
      </c>
      <c r="V92" s="42" t="s">
        <v>443</v>
      </c>
      <c r="W92" s="61" t="s">
        <v>38</v>
      </c>
    </row>
    <row r="93" spans="1:24" ht="30.6" customHeight="1" x14ac:dyDescent="0.25">
      <c r="A93" s="111" t="b">
        <v>1</v>
      </c>
      <c r="B93" s="111" t="b">
        <v>1</v>
      </c>
      <c r="C93" s="71" t="b">
        <v>1</v>
      </c>
      <c r="D93" s="42" t="s">
        <v>6</v>
      </c>
      <c r="E93" s="99" t="s">
        <v>27</v>
      </c>
      <c r="F93" s="84" t="s">
        <v>462</v>
      </c>
      <c r="G93" s="42" t="s">
        <v>231</v>
      </c>
      <c r="H93" s="42" t="s">
        <v>463</v>
      </c>
      <c r="I93" s="99" t="s">
        <v>3</v>
      </c>
      <c r="J93" s="99" t="s">
        <v>357</v>
      </c>
      <c r="K93" s="99" t="s">
        <v>238</v>
      </c>
      <c r="L93" s="85">
        <v>45748</v>
      </c>
      <c r="M93" s="85">
        <v>47208</v>
      </c>
      <c r="N93" s="127"/>
      <c r="O93" s="88"/>
      <c r="P93" s="13">
        <v>37500</v>
      </c>
      <c r="Q93" s="42" t="s">
        <v>464</v>
      </c>
      <c r="R93" s="42" t="s">
        <v>465</v>
      </c>
      <c r="S93" s="63" t="s">
        <v>36</v>
      </c>
      <c r="T93" s="61" t="s">
        <v>36</v>
      </c>
      <c r="U93" s="93">
        <v>5189963</v>
      </c>
      <c r="V93" s="42" t="s">
        <v>44</v>
      </c>
      <c r="W93" s="61" t="s">
        <v>38</v>
      </c>
    </row>
    <row r="94" spans="1:24" s="6" customFormat="1" ht="30.6" customHeight="1" x14ac:dyDescent="0.25">
      <c r="A94" s="128" t="b">
        <v>1</v>
      </c>
      <c r="B94" s="128" t="b">
        <v>1</v>
      </c>
      <c r="C94" s="128" t="b">
        <v>1</v>
      </c>
      <c r="D94" s="59" t="s">
        <v>6</v>
      </c>
      <c r="E94" s="129" t="s">
        <v>27</v>
      </c>
      <c r="F94" s="65" t="s">
        <v>466</v>
      </c>
      <c r="G94" s="59" t="s">
        <v>28</v>
      </c>
      <c r="H94" s="59" t="s">
        <v>467</v>
      </c>
      <c r="I94" s="129" t="s">
        <v>2</v>
      </c>
      <c r="J94" s="129" t="s">
        <v>468</v>
      </c>
      <c r="K94" s="129" t="s">
        <v>59</v>
      </c>
      <c r="L94" s="76">
        <v>45698</v>
      </c>
      <c r="M94" s="76">
        <v>46062</v>
      </c>
      <c r="N94" s="103" t="s">
        <v>448</v>
      </c>
      <c r="O94" s="104" t="s">
        <v>33</v>
      </c>
      <c r="P94" s="33">
        <v>65410</v>
      </c>
      <c r="Q94" s="59" t="s">
        <v>469</v>
      </c>
      <c r="R94" s="59" t="s">
        <v>470</v>
      </c>
      <c r="S94" s="63" t="s">
        <v>38</v>
      </c>
      <c r="T94" s="61" t="s">
        <v>36</v>
      </c>
      <c r="U94" s="43">
        <v>6588060</v>
      </c>
      <c r="V94" s="42" t="s">
        <v>44</v>
      </c>
      <c r="W94" s="61" t="s">
        <v>38</v>
      </c>
    </row>
    <row r="95" spans="1:24" ht="30.6" customHeight="1" x14ac:dyDescent="0.25">
      <c r="A95" s="111" t="b">
        <v>0</v>
      </c>
      <c r="B95" s="111" t="b">
        <v>1</v>
      </c>
      <c r="C95" s="111" t="b">
        <v>0</v>
      </c>
      <c r="D95" s="42" t="s">
        <v>5</v>
      </c>
      <c r="E95" s="99" t="s">
        <v>27</v>
      </c>
      <c r="F95" s="84" t="s">
        <v>471</v>
      </c>
      <c r="G95" s="42" t="s">
        <v>244</v>
      </c>
      <c r="H95" s="99" t="s">
        <v>472</v>
      </c>
      <c r="I95" s="99" t="s">
        <v>2</v>
      </c>
      <c r="J95" s="99" t="s">
        <v>473</v>
      </c>
      <c r="K95" s="99" t="s">
        <v>238</v>
      </c>
      <c r="L95" s="85">
        <v>45748</v>
      </c>
      <c r="M95" s="85">
        <v>46112</v>
      </c>
      <c r="N95" s="127">
        <v>1</v>
      </c>
      <c r="O95" s="88"/>
      <c r="P95" s="13">
        <v>15000</v>
      </c>
      <c r="Q95" s="42" t="s">
        <v>474</v>
      </c>
      <c r="R95" s="42" t="s">
        <v>475</v>
      </c>
      <c r="S95" s="63" t="s">
        <v>36</v>
      </c>
      <c r="T95" s="61" t="s">
        <v>36</v>
      </c>
      <c r="U95" s="93">
        <v>2366616</v>
      </c>
      <c r="V95" s="42" t="s">
        <v>317</v>
      </c>
      <c r="W95" s="61" t="s">
        <v>38</v>
      </c>
    </row>
    <row r="96" spans="1:24" ht="30.6" customHeight="1" x14ac:dyDescent="0.25">
      <c r="A96" s="111" t="b">
        <v>1</v>
      </c>
      <c r="B96" s="111" t="b">
        <v>0</v>
      </c>
      <c r="C96" s="111" t="b">
        <v>0</v>
      </c>
      <c r="D96" s="42" t="s">
        <v>4</v>
      </c>
      <c r="E96" s="99" t="s">
        <v>27</v>
      </c>
      <c r="F96" s="84" t="s">
        <v>476</v>
      </c>
      <c r="G96" s="42" t="s">
        <v>244</v>
      </c>
      <c r="H96" s="99" t="s">
        <v>477</v>
      </c>
      <c r="I96" s="99" t="s">
        <v>2</v>
      </c>
      <c r="J96" s="99" t="s">
        <v>473</v>
      </c>
      <c r="K96" s="99" t="s">
        <v>238</v>
      </c>
      <c r="L96" s="85">
        <v>45748</v>
      </c>
      <c r="M96" s="85">
        <v>46112</v>
      </c>
      <c r="N96" s="127">
        <v>1</v>
      </c>
      <c r="O96" s="88"/>
      <c r="P96" s="13">
        <v>15000</v>
      </c>
      <c r="Q96" s="42" t="s">
        <v>474</v>
      </c>
      <c r="R96" s="42" t="s">
        <v>475</v>
      </c>
      <c r="S96" s="63" t="s">
        <v>36</v>
      </c>
      <c r="T96" s="61" t="s">
        <v>36</v>
      </c>
      <c r="U96" s="93">
        <v>2366616</v>
      </c>
      <c r="V96" s="42" t="s">
        <v>317</v>
      </c>
      <c r="W96" s="61" t="s">
        <v>38</v>
      </c>
    </row>
    <row r="97" spans="1:23" ht="30.6" customHeight="1" x14ac:dyDescent="0.25">
      <c r="A97" s="111" t="b">
        <v>1</v>
      </c>
      <c r="B97" s="111" t="b">
        <v>0</v>
      </c>
      <c r="C97" s="111" t="b">
        <v>0</v>
      </c>
      <c r="D97" s="42" t="s">
        <v>4</v>
      </c>
      <c r="E97" s="99" t="s">
        <v>27</v>
      </c>
      <c r="F97" s="84" t="s">
        <v>478</v>
      </c>
      <c r="G97" s="42" t="s">
        <v>244</v>
      </c>
      <c r="H97" s="42" t="s">
        <v>479</v>
      </c>
      <c r="I97" s="99" t="s">
        <v>2</v>
      </c>
      <c r="J97" s="99">
        <v>30000000</v>
      </c>
      <c r="K97" s="99" t="s">
        <v>381</v>
      </c>
      <c r="L97" s="85">
        <v>45719</v>
      </c>
      <c r="M97" s="85">
        <v>46081</v>
      </c>
      <c r="N97" s="127">
        <v>1</v>
      </c>
      <c r="O97" s="88"/>
      <c r="P97" s="13">
        <v>3800</v>
      </c>
      <c r="Q97" s="42" t="s">
        <v>480</v>
      </c>
      <c r="R97" s="42" t="s">
        <v>481</v>
      </c>
      <c r="S97" s="109" t="s">
        <v>38</v>
      </c>
      <c r="T97" s="61" t="s">
        <v>36</v>
      </c>
      <c r="U97" s="93">
        <v>4704124</v>
      </c>
      <c r="V97" s="42" t="s">
        <v>154</v>
      </c>
      <c r="W97" s="61" t="s">
        <v>38</v>
      </c>
    </row>
    <row r="98" spans="1:23" ht="30.6" customHeight="1" x14ac:dyDescent="0.25">
      <c r="A98" s="111" t="b">
        <v>0</v>
      </c>
      <c r="B98" s="111" t="b">
        <v>1</v>
      </c>
      <c r="C98" s="111" t="b">
        <v>0</v>
      </c>
      <c r="D98" s="42" t="s">
        <v>5</v>
      </c>
      <c r="E98" s="99" t="s">
        <v>27</v>
      </c>
      <c r="F98" s="84" t="s">
        <v>482</v>
      </c>
      <c r="G98" s="42" t="s">
        <v>244</v>
      </c>
      <c r="H98" s="42" t="s">
        <v>483</v>
      </c>
      <c r="I98" s="99" t="s">
        <v>2</v>
      </c>
      <c r="J98" s="99">
        <v>80000000</v>
      </c>
      <c r="K98" s="99" t="s">
        <v>381</v>
      </c>
      <c r="L98" s="85">
        <v>45701</v>
      </c>
      <c r="M98" s="85">
        <v>46065</v>
      </c>
      <c r="N98" s="127">
        <v>1</v>
      </c>
      <c r="O98" s="88"/>
      <c r="P98" s="13">
        <v>5000</v>
      </c>
      <c r="Q98" s="42" t="s">
        <v>484</v>
      </c>
      <c r="R98" s="42" t="s">
        <v>485</v>
      </c>
      <c r="S98" s="63" t="s">
        <v>38</v>
      </c>
      <c r="T98" s="93" t="s">
        <v>36</v>
      </c>
      <c r="U98" s="93" t="s">
        <v>33</v>
      </c>
      <c r="V98" s="42" t="s">
        <v>125</v>
      </c>
      <c r="W98" s="12"/>
    </row>
    <row r="99" spans="1:23" ht="30.6" customHeight="1" x14ac:dyDescent="0.25">
      <c r="A99" s="111" t="b">
        <v>0</v>
      </c>
      <c r="B99" s="111" t="b">
        <v>1</v>
      </c>
      <c r="C99" s="111" t="b">
        <v>0</v>
      </c>
      <c r="D99" s="42" t="s">
        <v>5</v>
      </c>
      <c r="E99" s="99" t="s">
        <v>27</v>
      </c>
      <c r="F99" s="84" t="s">
        <v>486</v>
      </c>
      <c r="G99" s="42" t="s">
        <v>244</v>
      </c>
      <c r="H99" s="42" t="s">
        <v>487</v>
      </c>
      <c r="I99" s="99" t="s">
        <v>2</v>
      </c>
      <c r="J99" s="99">
        <v>98000000</v>
      </c>
      <c r="K99" s="99" t="s">
        <v>238</v>
      </c>
      <c r="L99" s="85">
        <v>45717</v>
      </c>
      <c r="M99" s="85">
        <v>46811</v>
      </c>
      <c r="N99" s="127">
        <v>1</v>
      </c>
      <c r="O99" s="88"/>
      <c r="P99" s="13">
        <v>5500</v>
      </c>
      <c r="Q99" s="42" t="s">
        <v>487</v>
      </c>
      <c r="R99" s="42" t="s">
        <v>488</v>
      </c>
      <c r="S99" s="63" t="s">
        <v>38</v>
      </c>
      <c r="T99" s="93" t="s">
        <v>38</v>
      </c>
      <c r="U99" s="93">
        <v>1109447</v>
      </c>
      <c r="V99" s="42" t="s">
        <v>154</v>
      </c>
      <c r="W99" s="127" t="s">
        <v>36</v>
      </c>
    </row>
    <row r="100" spans="1:23" ht="30.6" customHeight="1" x14ac:dyDescent="0.25">
      <c r="A100" s="111" t="b">
        <v>1</v>
      </c>
      <c r="B100" s="111" t="b">
        <v>1</v>
      </c>
      <c r="C100" s="111" t="b">
        <v>1</v>
      </c>
      <c r="D100" s="42" t="s">
        <v>6</v>
      </c>
      <c r="E100" s="99" t="s">
        <v>27</v>
      </c>
      <c r="F100" s="84" t="s">
        <v>489</v>
      </c>
      <c r="G100" s="42" t="s">
        <v>72</v>
      </c>
      <c r="H100" s="99" t="s">
        <v>490</v>
      </c>
      <c r="I100" s="99" t="s">
        <v>0</v>
      </c>
      <c r="J100" s="99">
        <v>48000000</v>
      </c>
      <c r="K100" s="99" t="s">
        <v>381</v>
      </c>
      <c r="L100" s="85">
        <v>45748</v>
      </c>
      <c r="M100" s="133">
        <v>46477</v>
      </c>
      <c r="N100" s="127">
        <v>1</v>
      </c>
      <c r="O100" s="88"/>
      <c r="P100" s="13">
        <v>5274.75</v>
      </c>
      <c r="Q100" s="42" t="s">
        <v>293</v>
      </c>
      <c r="R100" s="42" t="s">
        <v>491</v>
      </c>
      <c r="S100" s="91" t="s">
        <v>38</v>
      </c>
      <c r="T100" s="61" t="s">
        <v>36</v>
      </c>
      <c r="U100" s="197" t="s">
        <v>492</v>
      </c>
      <c r="V100" s="42" t="s">
        <v>44</v>
      </c>
      <c r="W100" s="61" t="s">
        <v>38</v>
      </c>
    </row>
    <row r="101" spans="1:23" ht="30.6" customHeight="1" x14ac:dyDescent="0.25">
      <c r="A101" s="111" t="b">
        <v>1</v>
      </c>
      <c r="B101" s="111" t="b">
        <v>0</v>
      </c>
      <c r="C101" s="111" t="b">
        <v>0</v>
      </c>
      <c r="D101" s="42" t="s">
        <v>4</v>
      </c>
      <c r="E101" s="99" t="s">
        <v>27</v>
      </c>
      <c r="F101" s="84" t="s">
        <v>493</v>
      </c>
      <c r="G101" s="42" t="s">
        <v>244</v>
      </c>
      <c r="H101" s="99" t="s">
        <v>494</v>
      </c>
      <c r="I101" s="99" t="s">
        <v>0</v>
      </c>
      <c r="J101" s="99" t="s">
        <v>495</v>
      </c>
      <c r="K101" s="99" t="s">
        <v>238</v>
      </c>
      <c r="L101" s="85">
        <v>45383</v>
      </c>
      <c r="M101" s="85">
        <v>46112</v>
      </c>
      <c r="N101" s="127">
        <v>2</v>
      </c>
      <c r="O101" s="88"/>
      <c r="P101" s="13">
        <v>20000</v>
      </c>
      <c r="Q101" s="42" t="s">
        <v>496</v>
      </c>
      <c r="R101" s="42" t="s">
        <v>497</v>
      </c>
      <c r="S101" s="63" t="s">
        <v>36</v>
      </c>
      <c r="T101" s="61" t="s">
        <v>36</v>
      </c>
      <c r="U101" s="93">
        <v>5195871</v>
      </c>
      <c r="V101" s="42" t="s">
        <v>161</v>
      </c>
      <c r="W101" s="61" t="s">
        <v>38</v>
      </c>
    </row>
    <row r="102" spans="1:23" ht="30.6" customHeight="1" x14ac:dyDescent="0.25">
      <c r="A102" s="111" t="b">
        <v>1</v>
      </c>
      <c r="B102" s="111" t="b">
        <v>1</v>
      </c>
      <c r="C102" s="111" t="b">
        <v>1</v>
      </c>
      <c r="D102" s="42" t="s">
        <v>6</v>
      </c>
      <c r="E102" s="99" t="s">
        <v>27</v>
      </c>
      <c r="F102" s="84" t="s">
        <v>498</v>
      </c>
      <c r="G102" s="42" t="s">
        <v>499</v>
      </c>
      <c r="H102" s="42" t="s">
        <v>500</v>
      </c>
      <c r="I102" s="99" t="s">
        <v>0</v>
      </c>
      <c r="J102" s="99">
        <v>79211110</v>
      </c>
      <c r="K102" s="99" t="s">
        <v>238</v>
      </c>
      <c r="L102" s="85">
        <v>45748</v>
      </c>
      <c r="M102" s="85">
        <v>46873</v>
      </c>
      <c r="N102" s="127">
        <v>4</v>
      </c>
      <c r="O102" s="88"/>
      <c r="P102" s="13">
        <v>59616</v>
      </c>
      <c r="Q102" s="42" t="s">
        <v>501</v>
      </c>
      <c r="R102" s="42" t="s">
        <v>502</v>
      </c>
      <c r="S102" s="63" t="s">
        <v>36</v>
      </c>
      <c r="T102" s="61" t="s">
        <v>36</v>
      </c>
      <c r="U102" s="93"/>
      <c r="V102" s="42" t="s">
        <v>37</v>
      </c>
      <c r="W102" s="61" t="s">
        <v>38</v>
      </c>
    </row>
    <row r="103" spans="1:23" ht="30.6" customHeight="1" x14ac:dyDescent="0.25">
      <c r="A103" s="111" t="b">
        <v>0</v>
      </c>
      <c r="B103" s="111" t="b">
        <v>1</v>
      </c>
      <c r="C103" s="111" t="b">
        <v>0</v>
      </c>
      <c r="D103" s="42" t="s">
        <v>5</v>
      </c>
      <c r="E103" s="99" t="s">
        <v>27</v>
      </c>
      <c r="F103" s="84" t="s">
        <v>503</v>
      </c>
      <c r="G103" s="42" t="s">
        <v>231</v>
      </c>
      <c r="H103" s="42" t="s">
        <v>504</v>
      </c>
      <c r="I103" s="99" t="s">
        <v>3</v>
      </c>
      <c r="J103" s="99">
        <v>48000000</v>
      </c>
      <c r="K103" s="99" t="s">
        <v>238</v>
      </c>
      <c r="L103" s="85">
        <v>45656</v>
      </c>
      <c r="M103" s="85">
        <v>46385</v>
      </c>
      <c r="N103" s="127">
        <v>2</v>
      </c>
      <c r="O103" s="88"/>
      <c r="P103" s="13">
        <v>12005.77</v>
      </c>
      <c r="Q103" s="42" t="s">
        <v>505</v>
      </c>
      <c r="R103" s="42" t="s">
        <v>506</v>
      </c>
      <c r="S103" s="63" t="s">
        <v>36</v>
      </c>
      <c r="T103" s="61" t="s">
        <v>36</v>
      </c>
      <c r="U103" s="93">
        <v>2183240</v>
      </c>
      <c r="V103" s="42" t="s">
        <v>44</v>
      </c>
      <c r="W103" s="61" t="s">
        <v>38</v>
      </c>
    </row>
    <row r="104" spans="1:23" ht="30.6" customHeight="1" x14ac:dyDescent="0.25">
      <c r="A104" s="111" t="b">
        <v>1</v>
      </c>
      <c r="B104" s="111" t="b">
        <v>0</v>
      </c>
      <c r="C104" s="111" t="b">
        <v>0</v>
      </c>
      <c r="D104" s="42" t="s">
        <v>4</v>
      </c>
      <c r="E104" s="99" t="s">
        <v>27</v>
      </c>
      <c r="F104" s="84" t="s">
        <v>507</v>
      </c>
      <c r="G104" s="42" t="s">
        <v>244</v>
      </c>
      <c r="H104" s="42" t="s">
        <v>508</v>
      </c>
      <c r="I104" s="99" t="s">
        <v>3</v>
      </c>
      <c r="J104" s="99">
        <v>48000000</v>
      </c>
      <c r="K104" s="99" t="s">
        <v>238</v>
      </c>
      <c r="L104" s="85">
        <v>45689</v>
      </c>
      <c r="M104" s="85">
        <v>46053</v>
      </c>
      <c r="N104" s="127">
        <v>1</v>
      </c>
      <c r="O104" s="88"/>
      <c r="P104" s="13">
        <v>17127.04</v>
      </c>
      <c r="Q104" s="42" t="s">
        <v>509</v>
      </c>
      <c r="R104" s="42" t="s">
        <v>510</v>
      </c>
      <c r="S104" s="63" t="s">
        <v>36</v>
      </c>
      <c r="T104" s="61" t="s">
        <v>36</v>
      </c>
      <c r="U104" s="93">
        <v>1872220</v>
      </c>
      <c r="V104" s="42" t="s">
        <v>44</v>
      </c>
      <c r="W104" s="61" t="s">
        <v>38</v>
      </c>
    </row>
    <row r="105" spans="1:23" ht="30.6" customHeight="1" x14ac:dyDescent="0.25">
      <c r="A105" s="111" t="b">
        <v>1</v>
      </c>
      <c r="B105" s="111" t="b">
        <v>0</v>
      </c>
      <c r="C105" s="111" t="b">
        <v>0</v>
      </c>
      <c r="D105" s="42" t="s">
        <v>4</v>
      </c>
      <c r="E105" s="99" t="s">
        <v>27</v>
      </c>
      <c r="F105" s="84" t="s">
        <v>511</v>
      </c>
      <c r="G105" s="42" t="s">
        <v>79</v>
      </c>
      <c r="H105" s="42" t="s">
        <v>512</v>
      </c>
      <c r="I105" s="99" t="s">
        <v>2</v>
      </c>
      <c r="J105" s="99">
        <v>79000000</v>
      </c>
      <c r="K105" s="99" t="s">
        <v>288</v>
      </c>
      <c r="L105" s="85">
        <v>45642</v>
      </c>
      <c r="M105" s="85" t="s">
        <v>31</v>
      </c>
      <c r="N105" s="127"/>
      <c r="O105" s="88"/>
      <c r="P105" s="13">
        <v>1995900</v>
      </c>
      <c r="Q105" s="42" t="s">
        <v>513</v>
      </c>
      <c r="R105" s="42" t="s">
        <v>514</v>
      </c>
      <c r="S105" s="63" t="s">
        <v>36</v>
      </c>
      <c r="T105" s="61" t="s">
        <v>36</v>
      </c>
      <c r="U105" s="93">
        <v>15899502</v>
      </c>
      <c r="V105" s="42" t="s">
        <v>77</v>
      </c>
      <c r="W105" s="61" t="s">
        <v>38</v>
      </c>
    </row>
    <row r="106" spans="1:23" ht="30.6" customHeight="1" x14ac:dyDescent="0.25">
      <c r="A106" s="111" t="b">
        <v>1</v>
      </c>
      <c r="B106" s="111" t="b">
        <v>0</v>
      </c>
      <c r="C106" s="111" t="b">
        <v>0</v>
      </c>
      <c r="D106" s="42" t="s">
        <v>4</v>
      </c>
      <c r="E106" s="99" t="s">
        <v>214</v>
      </c>
      <c r="F106" s="84" t="s">
        <v>515</v>
      </c>
      <c r="G106" s="42" t="s">
        <v>28</v>
      </c>
      <c r="H106" s="42" t="s">
        <v>516</v>
      </c>
      <c r="I106" s="99" t="s">
        <v>2</v>
      </c>
      <c r="J106" s="99">
        <v>73000000</v>
      </c>
      <c r="K106" s="99" t="s">
        <v>288</v>
      </c>
      <c r="L106" s="85">
        <v>45733</v>
      </c>
      <c r="M106" s="85">
        <v>46097</v>
      </c>
      <c r="N106" s="127">
        <v>1</v>
      </c>
      <c r="O106" s="88"/>
      <c r="P106" s="13">
        <v>17862</v>
      </c>
      <c r="Q106" s="42" t="s">
        <v>517</v>
      </c>
      <c r="R106" s="42" t="s">
        <v>518</v>
      </c>
      <c r="S106" s="63" t="s">
        <v>36</v>
      </c>
      <c r="T106" s="61" t="s">
        <v>36</v>
      </c>
      <c r="U106" s="93">
        <v>8229264</v>
      </c>
      <c r="V106" s="42" t="s">
        <v>519</v>
      </c>
      <c r="W106" s="61" t="s">
        <v>38</v>
      </c>
    </row>
    <row r="107" spans="1:23" ht="30.6" customHeight="1" x14ac:dyDescent="0.25">
      <c r="A107" s="111" t="b">
        <v>1</v>
      </c>
      <c r="B107" s="111" t="b">
        <v>0</v>
      </c>
      <c r="C107" s="111" t="b">
        <v>0</v>
      </c>
      <c r="D107" s="42" t="s">
        <v>4</v>
      </c>
      <c r="E107" s="99" t="s">
        <v>27</v>
      </c>
      <c r="F107" s="84" t="s">
        <v>522</v>
      </c>
      <c r="G107" s="42" t="s">
        <v>28</v>
      </c>
      <c r="H107" s="42" t="s">
        <v>523</v>
      </c>
      <c r="I107" s="99" t="s">
        <v>0</v>
      </c>
      <c r="J107" s="99" t="s">
        <v>524</v>
      </c>
      <c r="K107" s="99" t="s">
        <v>238</v>
      </c>
      <c r="L107" s="85">
        <v>45748</v>
      </c>
      <c r="M107" s="85">
        <v>46477</v>
      </c>
      <c r="N107" s="127">
        <v>1</v>
      </c>
      <c r="O107" s="88"/>
      <c r="P107" s="13">
        <v>346626</v>
      </c>
      <c r="Q107" s="42" t="s">
        <v>525</v>
      </c>
      <c r="R107" s="42" t="s">
        <v>526</v>
      </c>
      <c r="S107" s="63" t="s">
        <v>36</v>
      </c>
      <c r="T107" s="61" t="s">
        <v>36</v>
      </c>
      <c r="U107" s="93" t="s">
        <v>527</v>
      </c>
      <c r="V107" s="42" t="s">
        <v>528</v>
      </c>
      <c r="W107" s="61" t="s">
        <v>38</v>
      </c>
    </row>
    <row r="108" spans="1:23" ht="30.6" customHeight="1" x14ac:dyDescent="0.25">
      <c r="A108" s="111" t="b">
        <v>0</v>
      </c>
      <c r="B108" s="111" t="b">
        <v>1</v>
      </c>
      <c r="C108" s="111" t="b">
        <v>0</v>
      </c>
      <c r="D108" s="42" t="s">
        <v>5</v>
      </c>
      <c r="E108" s="99" t="s">
        <v>27</v>
      </c>
      <c r="F108" s="84" t="s">
        <v>529</v>
      </c>
      <c r="G108" s="42" t="s">
        <v>28</v>
      </c>
      <c r="H108" s="42" t="s">
        <v>530</v>
      </c>
      <c r="I108" s="99" t="s">
        <v>0</v>
      </c>
      <c r="J108" s="99" t="s">
        <v>524</v>
      </c>
      <c r="K108" s="99" t="s">
        <v>49</v>
      </c>
      <c r="L108" s="85">
        <v>45748</v>
      </c>
      <c r="M108" s="85">
        <v>46477</v>
      </c>
      <c r="N108" s="127">
        <v>1</v>
      </c>
      <c r="O108" s="88"/>
      <c r="P108" s="13">
        <v>330492</v>
      </c>
      <c r="Q108" s="42" t="s">
        <v>525</v>
      </c>
      <c r="R108" s="42" t="s">
        <v>526</v>
      </c>
      <c r="S108" s="63" t="s">
        <v>36</v>
      </c>
      <c r="T108" s="61" t="s">
        <v>36</v>
      </c>
      <c r="U108" s="93" t="s">
        <v>527</v>
      </c>
      <c r="V108" s="42" t="s">
        <v>528</v>
      </c>
      <c r="W108" s="61" t="s">
        <v>38</v>
      </c>
    </row>
    <row r="109" spans="1:23" ht="30.6" customHeight="1" x14ac:dyDescent="0.25">
      <c r="A109" s="111" t="b">
        <v>0</v>
      </c>
      <c r="B109" s="111" t="b">
        <v>1</v>
      </c>
      <c r="C109" s="111" t="b">
        <v>0</v>
      </c>
      <c r="D109" s="42" t="s">
        <v>5</v>
      </c>
      <c r="E109" s="99" t="s">
        <v>27</v>
      </c>
      <c r="F109" s="84" t="s">
        <v>531</v>
      </c>
      <c r="G109" s="42" t="s">
        <v>28</v>
      </c>
      <c r="H109" s="42" t="s">
        <v>532</v>
      </c>
      <c r="I109" s="99" t="s">
        <v>2</v>
      </c>
      <c r="J109" s="99" t="s">
        <v>533</v>
      </c>
      <c r="K109" s="99" t="s">
        <v>381</v>
      </c>
      <c r="L109" s="85">
        <v>45748</v>
      </c>
      <c r="M109" s="85">
        <v>46477</v>
      </c>
      <c r="N109" s="127">
        <v>1</v>
      </c>
      <c r="O109" s="88"/>
      <c r="P109" s="13">
        <v>13000</v>
      </c>
      <c r="Q109" s="42" t="s">
        <v>534</v>
      </c>
      <c r="R109" s="42" t="s">
        <v>535</v>
      </c>
      <c r="S109" s="63" t="s">
        <v>38</v>
      </c>
      <c r="T109" s="93" t="s">
        <v>38</v>
      </c>
      <c r="U109" s="93" t="s">
        <v>536</v>
      </c>
      <c r="V109" s="42" t="s">
        <v>125</v>
      </c>
      <c r="W109" s="61" t="s">
        <v>38</v>
      </c>
    </row>
    <row r="110" spans="1:23" ht="30.6" customHeight="1" x14ac:dyDescent="0.25">
      <c r="A110" s="111" t="b">
        <v>1</v>
      </c>
      <c r="B110" s="111" t="b">
        <v>1</v>
      </c>
      <c r="C110" s="111" t="b">
        <v>1</v>
      </c>
      <c r="D110" s="42" t="s">
        <v>6</v>
      </c>
      <c r="E110" s="99" t="s">
        <v>27</v>
      </c>
      <c r="F110" s="84" t="s">
        <v>537</v>
      </c>
      <c r="G110" s="42" t="s">
        <v>92</v>
      </c>
      <c r="H110" s="42" t="s">
        <v>538</v>
      </c>
      <c r="I110" s="99" t="s">
        <v>0</v>
      </c>
      <c r="J110" s="99">
        <v>48000000</v>
      </c>
      <c r="K110" s="99" t="s">
        <v>238</v>
      </c>
      <c r="L110" s="85">
        <v>45748</v>
      </c>
      <c r="M110" s="85">
        <v>46843</v>
      </c>
      <c r="N110" s="127">
        <v>3</v>
      </c>
      <c r="O110" s="88"/>
      <c r="P110" s="13">
        <v>15147</v>
      </c>
      <c r="Q110" s="42" t="s">
        <v>539</v>
      </c>
      <c r="R110" s="42" t="s">
        <v>540</v>
      </c>
      <c r="S110" s="63" t="s">
        <v>36</v>
      </c>
      <c r="T110" s="61" t="s">
        <v>36</v>
      </c>
      <c r="U110" s="93">
        <v>14301562</v>
      </c>
      <c r="V110" s="42" t="s">
        <v>44</v>
      </c>
      <c r="W110" s="61" t="s">
        <v>38</v>
      </c>
    </row>
    <row r="111" spans="1:23" ht="30.6" customHeight="1" x14ac:dyDescent="0.25">
      <c r="A111" s="111" t="b">
        <v>0</v>
      </c>
      <c r="B111" s="111" t="b">
        <v>1</v>
      </c>
      <c r="C111" s="111" t="b">
        <v>0</v>
      </c>
      <c r="D111" s="42" t="s">
        <v>5</v>
      </c>
      <c r="E111" s="99" t="s">
        <v>214</v>
      </c>
      <c r="F111" s="84" t="s">
        <v>541</v>
      </c>
      <c r="G111" s="42" t="s">
        <v>79</v>
      </c>
      <c r="H111" s="42" t="s">
        <v>542</v>
      </c>
      <c r="I111" s="99" t="s">
        <v>543</v>
      </c>
      <c r="J111" s="99" t="s">
        <v>544</v>
      </c>
      <c r="K111" s="99" t="s">
        <v>30</v>
      </c>
      <c r="L111" s="85">
        <v>45809</v>
      </c>
      <c r="M111" s="85">
        <v>47634</v>
      </c>
      <c r="N111" s="127">
        <v>0</v>
      </c>
      <c r="O111" s="88"/>
      <c r="P111" s="13">
        <v>14897</v>
      </c>
      <c r="Q111" s="42" t="s">
        <v>545</v>
      </c>
      <c r="R111" s="42" t="s">
        <v>546</v>
      </c>
      <c r="S111" s="63" t="s">
        <v>36</v>
      </c>
      <c r="T111" s="61" t="s">
        <v>36</v>
      </c>
      <c r="U111" s="93">
        <v>1271033</v>
      </c>
      <c r="V111" s="42" t="s">
        <v>207</v>
      </c>
      <c r="W111" s="61" t="s">
        <v>38</v>
      </c>
    </row>
    <row r="112" spans="1:23" ht="30.6" customHeight="1" x14ac:dyDescent="0.25">
      <c r="A112" s="111" t="b">
        <v>1</v>
      </c>
      <c r="B112" s="111" t="b">
        <v>0</v>
      </c>
      <c r="C112" s="111" t="b">
        <v>0</v>
      </c>
      <c r="D112" s="42" t="s">
        <v>4</v>
      </c>
      <c r="E112" s="99" t="s">
        <v>27</v>
      </c>
      <c r="F112" s="84" t="s">
        <v>547</v>
      </c>
      <c r="G112" s="42" t="s">
        <v>378</v>
      </c>
      <c r="H112" s="42" t="s">
        <v>548</v>
      </c>
      <c r="I112" s="99" t="s">
        <v>549</v>
      </c>
      <c r="J112" s="99" t="s">
        <v>380</v>
      </c>
      <c r="K112" s="99" t="s">
        <v>30</v>
      </c>
      <c r="L112" s="85">
        <v>45748</v>
      </c>
      <c r="M112" s="85">
        <v>46843</v>
      </c>
      <c r="N112" s="127">
        <v>3</v>
      </c>
      <c r="O112" s="88"/>
      <c r="P112" s="13" t="s">
        <v>550</v>
      </c>
      <c r="Q112" s="42" t="s">
        <v>551</v>
      </c>
      <c r="R112" s="42" t="s">
        <v>552</v>
      </c>
      <c r="S112" s="63" t="s">
        <v>36</v>
      </c>
      <c r="T112" s="93" t="s">
        <v>38</v>
      </c>
      <c r="U112" s="93">
        <v>10876876</v>
      </c>
      <c r="V112" s="42" t="s">
        <v>154</v>
      </c>
      <c r="W112" s="61" t="s">
        <v>38</v>
      </c>
    </row>
    <row r="113" spans="1:25" ht="30.6" customHeight="1" x14ac:dyDescent="0.25">
      <c r="A113" s="83" t="b">
        <v>1</v>
      </c>
      <c r="B113" s="83" t="b">
        <v>1</v>
      </c>
      <c r="C113" s="83" t="b">
        <v>1</v>
      </c>
      <c r="D113" s="42" t="s">
        <v>6</v>
      </c>
      <c r="E113" s="42" t="s">
        <v>27</v>
      </c>
      <c r="F113" s="84" t="s">
        <v>553</v>
      </c>
      <c r="G113" s="42" t="s">
        <v>231</v>
      </c>
      <c r="H113" s="42" t="s">
        <v>554</v>
      </c>
      <c r="I113" s="42" t="s">
        <v>0</v>
      </c>
      <c r="J113" s="42" t="s">
        <v>555</v>
      </c>
      <c r="K113" s="42" t="s">
        <v>238</v>
      </c>
      <c r="L113" s="123">
        <v>45809</v>
      </c>
      <c r="M113" s="123">
        <v>46538</v>
      </c>
      <c r="N113" s="93"/>
      <c r="O113" s="88"/>
      <c r="P113" s="44">
        <v>56766</v>
      </c>
      <c r="Q113" s="42" t="s">
        <v>556</v>
      </c>
      <c r="R113" s="42" t="s">
        <v>557</v>
      </c>
      <c r="S113" s="63" t="s">
        <v>36</v>
      </c>
      <c r="T113" s="61" t="s">
        <v>36</v>
      </c>
      <c r="U113" s="93">
        <v>3146250</v>
      </c>
      <c r="V113" s="42" t="s">
        <v>385</v>
      </c>
      <c r="W113" s="61" t="s">
        <v>38</v>
      </c>
      <c r="X113" s="7"/>
    </row>
    <row r="114" spans="1:25" ht="30.6" customHeight="1" x14ac:dyDescent="0.25">
      <c r="A114" s="83" t="b">
        <v>1</v>
      </c>
      <c r="B114" s="83" t="b">
        <v>1</v>
      </c>
      <c r="C114" s="83" t="b">
        <v>1</v>
      </c>
      <c r="D114" s="42" t="s">
        <v>6</v>
      </c>
      <c r="E114" s="42" t="s">
        <v>27</v>
      </c>
      <c r="F114" s="84" t="s">
        <v>558</v>
      </c>
      <c r="G114" s="42" t="s">
        <v>559</v>
      </c>
      <c r="H114" s="42" t="s">
        <v>560</v>
      </c>
      <c r="I114" s="42" t="s">
        <v>3</v>
      </c>
      <c r="J114" s="42">
        <v>72000000</v>
      </c>
      <c r="K114" s="42" t="s">
        <v>238</v>
      </c>
      <c r="L114" s="123">
        <v>45536</v>
      </c>
      <c r="M114" s="86" t="s">
        <v>62</v>
      </c>
      <c r="N114" s="93"/>
      <c r="O114" s="88"/>
      <c r="P114" s="44">
        <v>25000</v>
      </c>
      <c r="Q114" s="42" t="s">
        <v>561</v>
      </c>
      <c r="R114" s="42" t="s">
        <v>562</v>
      </c>
      <c r="S114" s="63" t="s">
        <v>36</v>
      </c>
      <c r="T114" s="61" t="s">
        <v>36</v>
      </c>
      <c r="U114" s="93">
        <v>1624297</v>
      </c>
      <c r="V114" s="42" t="s">
        <v>44</v>
      </c>
      <c r="W114" s="61" t="s">
        <v>38</v>
      </c>
    </row>
    <row r="115" spans="1:25" ht="30.6" customHeight="1" x14ac:dyDescent="0.25">
      <c r="A115" s="83" t="b">
        <v>0</v>
      </c>
      <c r="B115" s="83" t="b">
        <v>1</v>
      </c>
      <c r="C115" s="83" t="b">
        <v>1</v>
      </c>
      <c r="D115" s="42" t="s">
        <v>5</v>
      </c>
      <c r="E115" s="42" t="s">
        <v>27</v>
      </c>
      <c r="F115" s="84" t="s">
        <v>563</v>
      </c>
      <c r="G115" s="42" t="s">
        <v>244</v>
      </c>
      <c r="H115" s="42" t="s">
        <v>564</v>
      </c>
      <c r="I115" s="42" t="s">
        <v>3</v>
      </c>
      <c r="J115" s="42">
        <v>48000000</v>
      </c>
      <c r="K115" s="42" t="s">
        <v>238</v>
      </c>
      <c r="L115" s="123">
        <v>45748</v>
      </c>
      <c r="M115" s="123">
        <v>46843</v>
      </c>
      <c r="N115" s="93"/>
      <c r="O115" s="88"/>
      <c r="P115" s="44">
        <v>82792.53</v>
      </c>
      <c r="Q115" s="42" t="s">
        <v>565</v>
      </c>
      <c r="R115" s="42" t="s">
        <v>566</v>
      </c>
      <c r="S115" s="63" t="s">
        <v>36</v>
      </c>
      <c r="T115" s="61" t="s">
        <v>36</v>
      </c>
      <c r="U115" s="93">
        <v>6524822</v>
      </c>
      <c r="V115" s="42" t="s">
        <v>44</v>
      </c>
      <c r="W115" s="61" t="s">
        <v>38</v>
      </c>
    </row>
    <row r="116" spans="1:25" ht="30.6" customHeight="1" x14ac:dyDescent="0.25">
      <c r="A116" s="83" t="b">
        <v>0</v>
      </c>
      <c r="B116" s="83" t="b">
        <v>1</v>
      </c>
      <c r="C116" s="83" t="b">
        <v>0</v>
      </c>
      <c r="D116" s="42" t="s">
        <v>5</v>
      </c>
      <c r="E116" s="42" t="s">
        <v>27</v>
      </c>
      <c r="F116" s="84" t="s">
        <v>567</v>
      </c>
      <c r="G116" s="42" t="s">
        <v>568</v>
      </c>
      <c r="H116" s="42" t="s">
        <v>564</v>
      </c>
      <c r="I116" s="42" t="s">
        <v>3</v>
      </c>
      <c r="J116" s="42">
        <v>48000000</v>
      </c>
      <c r="K116" s="42" t="s">
        <v>238</v>
      </c>
      <c r="L116" s="123">
        <v>46844</v>
      </c>
      <c r="M116" s="123">
        <v>47208</v>
      </c>
      <c r="N116" s="93"/>
      <c r="O116" s="88"/>
      <c r="P116" s="44">
        <v>27597.51</v>
      </c>
      <c r="Q116" s="42" t="s">
        <v>565</v>
      </c>
      <c r="R116" s="42" t="s">
        <v>566</v>
      </c>
      <c r="S116" s="63" t="s">
        <v>36</v>
      </c>
      <c r="T116" s="61" t="s">
        <v>36</v>
      </c>
      <c r="U116" s="93">
        <v>6524822</v>
      </c>
      <c r="V116" s="42" t="s">
        <v>44</v>
      </c>
      <c r="W116" s="61" t="s">
        <v>38</v>
      </c>
    </row>
    <row r="117" spans="1:25" ht="30.6" customHeight="1" x14ac:dyDescent="0.25">
      <c r="A117" s="83" t="b">
        <v>0</v>
      </c>
      <c r="B117" s="83" t="b">
        <v>1</v>
      </c>
      <c r="C117" s="83" t="b">
        <v>0</v>
      </c>
      <c r="D117" s="42" t="s">
        <v>5</v>
      </c>
      <c r="E117" s="42" t="s">
        <v>27</v>
      </c>
      <c r="F117" s="84" t="s">
        <v>569</v>
      </c>
      <c r="G117" s="42" t="s">
        <v>226</v>
      </c>
      <c r="H117" s="42" t="s">
        <v>564</v>
      </c>
      <c r="I117" s="42" t="s">
        <v>3</v>
      </c>
      <c r="J117" s="42">
        <v>48000000</v>
      </c>
      <c r="K117" s="42" t="s">
        <v>288</v>
      </c>
      <c r="L117" s="123">
        <v>46113</v>
      </c>
      <c r="M117" s="123">
        <v>46295</v>
      </c>
      <c r="N117" s="93"/>
      <c r="O117" s="88"/>
      <c r="P117" s="44">
        <v>71070</v>
      </c>
      <c r="Q117" s="42" t="s">
        <v>565</v>
      </c>
      <c r="R117" s="42" t="s">
        <v>566</v>
      </c>
      <c r="S117" s="63" t="s">
        <v>36</v>
      </c>
      <c r="T117" s="61" t="s">
        <v>36</v>
      </c>
      <c r="U117" s="93">
        <v>6524822</v>
      </c>
      <c r="V117" s="42" t="s">
        <v>44</v>
      </c>
      <c r="W117" s="61" t="s">
        <v>38</v>
      </c>
    </row>
    <row r="118" spans="1:25" ht="30.6" customHeight="1" x14ac:dyDescent="0.25">
      <c r="A118" s="83" t="b">
        <v>1</v>
      </c>
      <c r="B118" s="83" t="b">
        <v>0</v>
      </c>
      <c r="C118" s="83" t="b">
        <v>0</v>
      </c>
      <c r="D118" s="42" t="s">
        <v>4</v>
      </c>
      <c r="E118" s="42" t="s">
        <v>27</v>
      </c>
      <c r="F118" s="84" t="s">
        <v>570</v>
      </c>
      <c r="G118" s="42" t="s">
        <v>244</v>
      </c>
      <c r="H118" s="42" t="s">
        <v>571</v>
      </c>
      <c r="I118" s="42" t="s">
        <v>0</v>
      </c>
      <c r="J118" s="42" t="s">
        <v>572</v>
      </c>
      <c r="K118" s="42" t="s">
        <v>381</v>
      </c>
      <c r="L118" s="123">
        <v>45658</v>
      </c>
      <c r="M118" s="123">
        <v>46387</v>
      </c>
      <c r="N118" s="93">
        <v>1</v>
      </c>
      <c r="O118" s="88"/>
      <c r="P118" s="44">
        <v>11608</v>
      </c>
      <c r="Q118" s="42" t="s">
        <v>573</v>
      </c>
      <c r="R118" s="42" t="s">
        <v>574</v>
      </c>
      <c r="S118" s="63" t="s">
        <v>36</v>
      </c>
      <c r="T118" s="61" t="s">
        <v>36</v>
      </c>
      <c r="U118" s="93">
        <v>4598348</v>
      </c>
      <c r="V118" s="42" t="s">
        <v>77</v>
      </c>
      <c r="W118" s="61" t="s">
        <v>38</v>
      </c>
    </row>
    <row r="119" spans="1:25" ht="30.6" customHeight="1" x14ac:dyDescent="0.25">
      <c r="A119" s="83" t="b">
        <v>0</v>
      </c>
      <c r="B119" s="83" t="b">
        <v>1</v>
      </c>
      <c r="C119" s="83" t="b">
        <v>0</v>
      </c>
      <c r="D119" s="42" t="s">
        <v>5</v>
      </c>
      <c r="E119" s="42" t="s">
        <v>27</v>
      </c>
      <c r="F119" s="84" t="s">
        <v>575</v>
      </c>
      <c r="G119" s="42" t="s">
        <v>244</v>
      </c>
      <c r="H119" s="42" t="s">
        <v>576</v>
      </c>
      <c r="I119" s="42" t="s">
        <v>577</v>
      </c>
      <c r="J119" s="42" t="s">
        <v>578</v>
      </c>
      <c r="K119" s="42" t="s">
        <v>238</v>
      </c>
      <c r="L119" s="123" t="s">
        <v>31</v>
      </c>
      <c r="M119" s="123" t="s">
        <v>32</v>
      </c>
      <c r="N119" s="93" t="s">
        <v>33</v>
      </c>
      <c r="O119" s="88"/>
      <c r="P119" s="44" t="s">
        <v>579</v>
      </c>
      <c r="Q119" s="42" t="s">
        <v>580</v>
      </c>
      <c r="R119" s="42" t="s">
        <v>581</v>
      </c>
      <c r="S119" s="63" t="s">
        <v>38</v>
      </c>
      <c r="T119" s="61" t="s">
        <v>36</v>
      </c>
      <c r="U119" s="93"/>
      <c r="V119" s="42" t="s">
        <v>161</v>
      </c>
      <c r="W119" s="61" t="s">
        <v>38</v>
      </c>
    </row>
    <row r="120" spans="1:25" s="2" customFormat="1" ht="30.6" customHeight="1" x14ac:dyDescent="0.25">
      <c r="A120" s="83" t="b">
        <v>1</v>
      </c>
      <c r="B120" s="83" t="b">
        <v>0</v>
      </c>
      <c r="C120" s="83" t="b">
        <v>0</v>
      </c>
      <c r="D120" s="42" t="s">
        <v>4</v>
      </c>
      <c r="E120" s="42" t="s">
        <v>27</v>
      </c>
      <c r="F120" s="84" t="s">
        <v>582</v>
      </c>
      <c r="G120" s="42" t="s">
        <v>244</v>
      </c>
      <c r="H120" s="42" t="s">
        <v>583</v>
      </c>
      <c r="I120" s="42" t="s">
        <v>0</v>
      </c>
      <c r="J120" s="42" t="s">
        <v>584</v>
      </c>
      <c r="K120" s="42" t="s">
        <v>238</v>
      </c>
      <c r="L120" s="123">
        <v>45748</v>
      </c>
      <c r="M120" s="123" t="s">
        <v>32</v>
      </c>
      <c r="N120" s="93" t="s">
        <v>33</v>
      </c>
      <c r="O120" s="88" t="s">
        <v>33</v>
      </c>
      <c r="P120" s="44">
        <v>7000</v>
      </c>
      <c r="Q120" s="42" t="s">
        <v>585</v>
      </c>
      <c r="R120" s="42" t="s">
        <v>586</v>
      </c>
      <c r="S120" s="63" t="s">
        <v>36</v>
      </c>
      <c r="T120" s="61" t="s">
        <v>36</v>
      </c>
      <c r="U120" s="93"/>
      <c r="V120" s="40" t="s">
        <v>443</v>
      </c>
      <c r="W120" s="61" t="s">
        <v>38</v>
      </c>
      <c r="Y120" s="3"/>
    </row>
    <row r="121" spans="1:25" s="2" customFormat="1" ht="30.6" customHeight="1" x14ac:dyDescent="0.25">
      <c r="A121" s="83" t="b">
        <v>1</v>
      </c>
      <c r="B121" s="83" t="b">
        <v>1</v>
      </c>
      <c r="C121" s="83" t="b">
        <v>1</v>
      </c>
      <c r="D121" s="42" t="s">
        <v>6</v>
      </c>
      <c r="E121" s="42" t="s">
        <v>27</v>
      </c>
      <c r="F121" s="84" t="s">
        <v>587</v>
      </c>
      <c r="G121" s="42" t="s">
        <v>92</v>
      </c>
      <c r="H121" s="42" t="s">
        <v>588</v>
      </c>
      <c r="I121" s="42" t="s">
        <v>589</v>
      </c>
      <c r="J121" s="42" t="s">
        <v>590</v>
      </c>
      <c r="K121" s="42" t="s">
        <v>238</v>
      </c>
      <c r="L121" s="123">
        <v>45748</v>
      </c>
      <c r="M121" s="123">
        <v>46112</v>
      </c>
      <c r="N121" s="93">
        <v>1</v>
      </c>
      <c r="O121" s="88"/>
      <c r="P121" s="44">
        <v>14990</v>
      </c>
      <c r="Q121" s="42" t="s">
        <v>591</v>
      </c>
      <c r="R121" s="42" t="s">
        <v>592</v>
      </c>
      <c r="S121" s="63" t="s">
        <v>36</v>
      </c>
      <c r="T121" s="61" t="s">
        <v>36</v>
      </c>
      <c r="U121" s="93">
        <v>267189</v>
      </c>
      <c r="V121" s="42" t="s">
        <v>519</v>
      </c>
      <c r="W121" s="61" t="s">
        <v>38</v>
      </c>
      <c r="Y121" s="3"/>
    </row>
    <row r="122" spans="1:25" s="2" customFormat="1" ht="30.6" customHeight="1" x14ac:dyDescent="0.25">
      <c r="A122" s="83" t="b">
        <v>1</v>
      </c>
      <c r="B122" s="83" t="b">
        <v>1</v>
      </c>
      <c r="C122" s="83" t="b">
        <v>1</v>
      </c>
      <c r="D122" s="42" t="s">
        <v>6</v>
      </c>
      <c r="E122" s="42" t="s">
        <v>27</v>
      </c>
      <c r="F122" s="84" t="s">
        <v>593</v>
      </c>
      <c r="G122" s="42" t="s">
        <v>92</v>
      </c>
      <c r="H122" s="59" t="s">
        <v>594</v>
      </c>
      <c r="I122" s="42" t="s">
        <v>589</v>
      </c>
      <c r="J122" s="42" t="s">
        <v>590</v>
      </c>
      <c r="K122" s="42" t="s">
        <v>238</v>
      </c>
      <c r="L122" s="123">
        <v>45748</v>
      </c>
      <c r="M122" s="123">
        <v>46112</v>
      </c>
      <c r="N122" s="93">
        <v>1</v>
      </c>
      <c r="O122" s="88"/>
      <c r="P122" s="44">
        <v>2255.7199999999998</v>
      </c>
      <c r="Q122" s="42" t="s">
        <v>595</v>
      </c>
      <c r="R122" s="42" t="s">
        <v>596</v>
      </c>
      <c r="S122" s="63" t="s">
        <v>36</v>
      </c>
      <c r="T122" s="61" t="s">
        <v>36</v>
      </c>
      <c r="U122" s="93">
        <v>3296375</v>
      </c>
      <c r="V122" s="42" t="s">
        <v>519</v>
      </c>
      <c r="W122" s="61" t="s">
        <v>38</v>
      </c>
      <c r="Y122" s="3"/>
    </row>
    <row r="123" spans="1:25" s="2" customFormat="1" ht="30.6" customHeight="1" x14ac:dyDescent="0.25">
      <c r="A123" s="83" t="b">
        <v>1</v>
      </c>
      <c r="B123" s="83" t="b">
        <v>0</v>
      </c>
      <c r="C123" s="83" t="b">
        <v>0</v>
      </c>
      <c r="D123" s="42" t="s">
        <v>4</v>
      </c>
      <c r="E123" s="42" t="s">
        <v>27</v>
      </c>
      <c r="F123" s="84" t="s">
        <v>597</v>
      </c>
      <c r="G123" s="42" t="s">
        <v>598</v>
      </c>
      <c r="H123" s="42" t="s">
        <v>599</v>
      </c>
      <c r="I123" s="42" t="s">
        <v>0</v>
      </c>
      <c r="J123" s="59" t="s">
        <v>600</v>
      </c>
      <c r="K123" s="42" t="s">
        <v>238</v>
      </c>
      <c r="L123" s="123">
        <v>44957</v>
      </c>
      <c r="M123" s="123" t="s">
        <v>192</v>
      </c>
      <c r="N123" s="93" t="s">
        <v>33</v>
      </c>
      <c r="O123" s="88"/>
      <c r="P123" s="44" t="s">
        <v>601</v>
      </c>
      <c r="Q123" s="42" t="s">
        <v>602</v>
      </c>
      <c r="R123" s="42" t="s">
        <v>603</v>
      </c>
      <c r="S123" s="63" t="s">
        <v>36</v>
      </c>
      <c r="T123" s="61" t="s">
        <v>36</v>
      </c>
      <c r="U123" s="93" t="s">
        <v>404</v>
      </c>
      <c r="V123" s="42" t="s">
        <v>161</v>
      </c>
      <c r="W123" s="61" t="s">
        <v>38</v>
      </c>
    </row>
    <row r="124" spans="1:25" s="2" customFormat="1" ht="30.6" customHeight="1" x14ac:dyDescent="0.25">
      <c r="A124" s="105" t="b">
        <v>1</v>
      </c>
      <c r="B124" s="105" t="b">
        <v>0</v>
      </c>
      <c r="C124" s="105" t="b">
        <v>0</v>
      </c>
      <c r="D124" s="55" t="s">
        <v>4</v>
      </c>
      <c r="E124" s="55" t="s">
        <v>27</v>
      </c>
      <c r="F124" s="106" t="s">
        <v>604</v>
      </c>
      <c r="G124" s="55" t="s">
        <v>559</v>
      </c>
      <c r="H124" s="134" t="s">
        <v>605</v>
      </c>
      <c r="I124" s="55" t="s">
        <v>0</v>
      </c>
      <c r="J124" s="55" t="s">
        <v>606</v>
      </c>
      <c r="K124" s="55" t="s">
        <v>381</v>
      </c>
      <c r="L124" s="135">
        <v>45809</v>
      </c>
      <c r="M124" s="135">
        <v>46265</v>
      </c>
      <c r="N124" s="136">
        <v>1</v>
      </c>
      <c r="O124" s="137"/>
      <c r="P124" s="44">
        <v>49250</v>
      </c>
      <c r="Q124" s="42" t="s">
        <v>607</v>
      </c>
      <c r="R124" s="42" t="s">
        <v>608</v>
      </c>
      <c r="S124" s="63" t="s">
        <v>38</v>
      </c>
      <c r="T124" s="61" t="s">
        <v>36</v>
      </c>
      <c r="U124" s="136" t="s">
        <v>33</v>
      </c>
      <c r="V124" s="163" t="s">
        <v>519</v>
      </c>
      <c r="W124" s="12"/>
      <c r="Y124" s="3"/>
    </row>
    <row r="125" spans="1:25" s="7" customFormat="1" ht="30.6" customHeight="1" x14ac:dyDescent="0.25">
      <c r="A125" s="83" t="b">
        <v>0</v>
      </c>
      <c r="B125" s="83" t="b">
        <v>1</v>
      </c>
      <c r="C125" s="83" t="b">
        <v>0</v>
      </c>
      <c r="D125" s="42" t="s">
        <v>5</v>
      </c>
      <c r="E125" s="42" t="s">
        <v>27</v>
      </c>
      <c r="F125" s="84" t="s">
        <v>609</v>
      </c>
      <c r="G125" s="42" t="s">
        <v>226</v>
      </c>
      <c r="H125" s="42" t="s">
        <v>610</v>
      </c>
      <c r="I125" s="42" t="s">
        <v>176</v>
      </c>
      <c r="J125" s="42" t="s">
        <v>611</v>
      </c>
      <c r="K125" s="42" t="s">
        <v>381</v>
      </c>
      <c r="L125" s="123">
        <v>46023</v>
      </c>
      <c r="M125" s="123">
        <v>47118</v>
      </c>
      <c r="N125" s="131" t="s">
        <v>448</v>
      </c>
      <c r="O125" s="88"/>
      <c r="P125" s="44">
        <v>46000</v>
      </c>
      <c r="Q125" s="42" t="s">
        <v>612</v>
      </c>
      <c r="R125" s="42" t="s">
        <v>613</v>
      </c>
      <c r="S125" s="109" t="s">
        <v>38</v>
      </c>
      <c r="T125" s="93" t="s">
        <v>38</v>
      </c>
      <c r="U125" s="93">
        <v>1162634</v>
      </c>
      <c r="V125" s="42" t="s">
        <v>614</v>
      </c>
      <c r="W125" s="61" t="s">
        <v>38</v>
      </c>
      <c r="Y125" s="3"/>
    </row>
    <row r="126" spans="1:25" s="7" customFormat="1" ht="30.6" customHeight="1" x14ac:dyDescent="0.25">
      <c r="A126" s="83" t="b">
        <v>1</v>
      </c>
      <c r="B126" s="83" t="b">
        <v>1</v>
      </c>
      <c r="C126" s="83" t="b">
        <v>1</v>
      </c>
      <c r="D126" s="42" t="s">
        <v>6</v>
      </c>
      <c r="E126" s="42" t="s">
        <v>27</v>
      </c>
      <c r="F126" s="84" t="s">
        <v>615</v>
      </c>
      <c r="G126" s="42" t="s">
        <v>231</v>
      </c>
      <c r="H126" s="42" t="s">
        <v>616</v>
      </c>
      <c r="I126" s="42" t="s">
        <v>2</v>
      </c>
      <c r="J126" s="42">
        <v>79000000</v>
      </c>
      <c r="K126" s="42" t="s">
        <v>238</v>
      </c>
      <c r="L126" s="123">
        <v>45017</v>
      </c>
      <c r="M126" s="123" t="s">
        <v>31</v>
      </c>
      <c r="N126" s="93" t="s">
        <v>192</v>
      </c>
      <c r="O126" s="88"/>
      <c r="P126" s="44">
        <v>282021</v>
      </c>
      <c r="Q126" s="42" t="s">
        <v>617</v>
      </c>
      <c r="R126" s="74" t="s">
        <v>123</v>
      </c>
      <c r="S126" s="63" t="s">
        <v>36</v>
      </c>
      <c r="T126" s="61" t="s">
        <v>36</v>
      </c>
      <c r="U126" s="114" t="s">
        <v>124</v>
      </c>
      <c r="V126" s="42" t="s">
        <v>212</v>
      </c>
      <c r="W126" s="61" t="s">
        <v>38</v>
      </c>
      <c r="Y126" s="3"/>
    </row>
    <row r="127" spans="1:25" s="7" customFormat="1" ht="30.6" customHeight="1" x14ac:dyDescent="0.25">
      <c r="A127" s="83" t="b">
        <v>1</v>
      </c>
      <c r="B127" s="83" t="b">
        <v>1</v>
      </c>
      <c r="C127" s="83" t="b">
        <v>1</v>
      </c>
      <c r="D127" s="42" t="s">
        <v>6</v>
      </c>
      <c r="E127" s="42" t="s">
        <v>27</v>
      </c>
      <c r="F127" s="84" t="s">
        <v>618</v>
      </c>
      <c r="G127" s="42" t="s">
        <v>92</v>
      </c>
      <c r="H127" s="42" t="s">
        <v>619</v>
      </c>
      <c r="I127" s="42" t="s">
        <v>2</v>
      </c>
      <c r="J127" s="129">
        <v>79000000</v>
      </c>
      <c r="K127" s="42" t="s">
        <v>381</v>
      </c>
      <c r="L127" s="123">
        <v>45931</v>
      </c>
      <c r="M127" s="123">
        <v>46203</v>
      </c>
      <c r="N127" s="93"/>
      <c r="O127" s="88"/>
      <c r="P127" s="44">
        <v>93750</v>
      </c>
      <c r="Q127" s="42" t="s">
        <v>620</v>
      </c>
      <c r="R127" s="42" t="s">
        <v>621</v>
      </c>
      <c r="S127" s="63" t="s">
        <v>38</v>
      </c>
      <c r="T127" s="61" t="s">
        <v>36</v>
      </c>
      <c r="U127" s="93">
        <v>15289591</v>
      </c>
      <c r="V127" s="42" t="s">
        <v>296</v>
      </c>
      <c r="W127" s="61" t="s">
        <v>38</v>
      </c>
    </row>
    <row r="128" spans="1:25" s="19" customFormat="1" ht="30.6" customHeight="1" x14ac:dyDescent="0.25">
      <c r="A128" s="64" t="b">
        <v>0</v>
      </c>
      <c r="B128" s="64" t="b">
        <v>1</v>
      </c>
      <c r="C128" s="64" t="b">
        <v>0</v>
      </c>
      <c r="D128" s="59" t="s">
        <v>5</v>
      </c>
      <c r="E128" s="59" t="s">
        <v>27</v>
      </c>
      <c r="F128" s="65" t="s">
        <v>622</v>
      </c>
      <c r="G128" s="59" t="s">
        <v>226</v>
      </c>
      <c r="H128" s="59" t="s">
        <v>623</v>
      </c>
      <c r="I128" s="59" t="s">
        <v>2</v>
      </c>
      <c r="J128" s="59">
        <v>98000000</v>
      </c>
      <c r="K128" s="59" t="s">
        <v>238</v>
      </c>
      <c r="L128" s="66">
        <v>45748</v>
      </c>
      <c r="M128" s="66">
        <v>46843</v>
      </c>
      <c r="N128" s="43"/>
      <c r="O128" s="104"/>
      <c r="P128" s="49">
        <v>227346</v>
      </c>
      <c r="Q128" s="59" t="s">
        <v>624</v>
      </c>
      <c r="R128" s="59" t="s">
        <v>625</v>
      </c>
      <c r="S128" s="63" t="s">
        <v>36</v>
      </c>
      <c r="T128" s="93" t="s">
        <v>38</v>
      </c>
      <c r="U128" s="43">
        <v>2402902</v>
      </c>
      <c r="V128" s="59" t="s">
        <v>626</v>
      </c>
      <c r="W128" s="61" t="s">
        <v>38</v>
      </c>
    </row>
    <row r="129" spans="1:25" s="7" customFormat="1" ht="30.6" customHeight="1" x14ac:dyDescent="0.25">
      <c r="A129" s="83" t="b">
        <v>1</v>
      </c>
      <c r="B129" s="83" t="b">
        <v>0</v>
      </c>
      <c r="C129" s="83" t="b">
        <v>0</v>
      </c>
      <c r="D129" s="42" t="s">
        <v>4</v>
      </c>
      <c r="E129" s="42" t="s">
        <v>27</v>
      </c>
      <c r="F129" s="84" t="s">
        <v>627</v>
      </c>
      <c r="G129" s="42" t="s">
        <v>628</v>
      </c>
      <c r="H129" s="42" t="s">
        <v>629</v>
      </c>
      <c r="I129" s="42" t="s">
        <v>0</v>
      </c>
      <c r="J129" s="42" t="s">
        <v>524</v>
      </c>
      <c r="K129" s="42" t="s">
        <v>381</v>
      </c>
      <c r="L129" s="123">
        <v>45017</v>
      </c>
      <c r="M129" s="123">
        <v>45747</v>
      </c>
      <c r="N129" s="93">
        <v>2</v>
      </c>
      <c r="O129" s="88"/>
      <c r="P129" s="44">
        <v>13680</v>
      </c>
      <c r="Q129" s="42" t="s">
        <v>630</v>
      </c>
      <c r="R129" s="42" t="s">
        <v>631</v>
      </c>
      <c r="S129" s="63" t="s">
        <v>36</v>
      </c>
      <c r="T129" s="61" t="s">
        <v>36</v>
      </c>
      <c r="U129" s="93" t="s">
        <v>632</v>
      </c>
      <c r="V129" s="42" t="s">
        <v>443</v>
      </c>
      <c r="W129" s="61" t="s">
        <v>38</v>
      </c>
    </row>
    <row r="130" spans="1:25" s="7" customFormat="1" ht="30.6" customHeight="1" x14ac:dyDescent="0.25">
      <c r="A130" s="83" t="b">
        <v>0</v>
      </c>
      <c r="B130" s="83" t="b">
        <v>1</v>
      </c>
      <c r="C130" s="83" t="b">
        <v>0</v>
      </c>
      <c r="D130" s="42" t="s">
        <v>5</v>
      </c>
      <c r="E130" s="42" t="s">
        <v>27</v>
      </c>
      <c r="F130" s="84" t="s">
        <v>633</v>
      </c>
      <c r="G130" s="42" t="s">
        <v>378</v>
      </c>
      <c r="H130" s="42" t="s">
        <v>634</v>
      </c>
      <c r="I130" s="42" t="s">
        <v>0</v>
      </c>
      <c r="J130" s="42" t="s">
        <v>380</v>
      </c>
      <c r="K130" s="42" t="s">
        <v>381</v>
      </c>
      <c r="L130" s="123">
        <v>45748</v>
      </c>
      <c r="M130" s="123">
        <v>46112</v>
      </c>
      <c r="N130" s="93">
        <v>2</v>
      </c>
      <c r="O130" s="88"/>
      <c r="P130" s="44" t="s">
        <v>635</v>
      </c>
      <c r="Q130" s="42" t="s">
        <v>634</v>
      </c>
      <c r="R130" s="42" t="s">
        <v>636</v>
      </c>
      <c r="S130" s="63" t="s">
        <v>38</v>
      </c>
      <c r="T130" s="93" t="s">
        <v>38</v>
      </c>
      <c r="U130" s="93">
        <v>7817840</v>
      </c>
      <c r="V130" s="42" t="s">
        <v>385</v>
      </c>
      <c r="W130" s="61" t="s">
        <v>38</v>
      </c>
    </row>
    <row r="131" spans="1:25" s="7" customFormat="1" ht="30.6" customHeight="1" x14ac:dyDescent="0.25">
      <c r="A131" s="83" t="b">
        <v>0</v>
      </c>
      <c r="B131" s="83" t="b">
        <v>1</v>
      </c>
      <c r="C131" s="83" t="b">
        <v>0</v>
      </c>
      <c r="D131" s="42" t="s">
        <v>5</v>
      </c>
      <c r="E131" s="42" t="s">
        <v>27</v>
      </c>
      <c r="F131" s="84" t="s">
        <v>637</v>
      </c>
      <c r="G131" s="42" t="s">
        <v>378</v>
      </c>
      <c r="H131" s="42" t="s">
        <v>638</v>
      </c>
      <c r="I131" s="42" t="s">
        <v>0</v>
      </c>
      <c r="J131" s="42" t="s">
        <v>380</v>
      </c>
      <c r="K131" s="42" t="s">
        <v>381</v>
      </c>
      <c r="L131" s="123">
        <v>45748</v>
      </c>
      <c r="M131" s="123">
        <v>46112</v>
      </c>
      <c r="N131" s="93">
        <v>2</v>
      </c>
      <c r="O131" s="88"/>
      <c r="P131" s="44" t="s">
        <v>639</v>
      </c>
      <c r="Q131" s="42" t="s">
        <v>383</v>
      </c>
      <c r="R131" s="42" t="s">
        <v>384</v>
      </c>
      <c r="S131" s="109" t="s">
        <v>38</v>
      </c>
      <c r="T131" s="93" t="s">
        <v>38</v>
      </c>
      <c r="U131" s="93">
        <v>8967045</v>
      </c>
      <c r="V131" s="42" t="s">
        <v>385</v>
      </c>
      <c r="W131" s="61" t="s">
        <v>38</v>
      </c>
      <c r="Y131" s="3"/>
    </row>
    <row r="132" spans="1:25" s="7" customFormat="1" ht="30.6" customHeight="1" x14ac:dyDescent="0.25">
      <c r="A132" s="83" t="b">
        <v>1</v>
      </c>
      <c r="B132" s="83" t="b">
        <v>0</v>
      </c>
      <c r="C132" s="83" t="b">
        <v>0</v>
      </c>
      <c r="D132" s="42" t="s">
        <v>4</v>
      </c>
      <c r="E132" s="42" t="s">
        <v>27</v>
      </c>
      <c r="F132" s="84" t="s">
        <v>640</v>
      </c>
      <c r="G132" s="42" t="s">
        <v>378</v>
      </c>
      <c r="H132" s="42" t="s">
        <v>641</v>
      </c>
      <c r="I132" s="42" t="s">
        <v>0</v>
      </c>
      <c r="J132" s="42" t="s">
        <v>380</v>
      </c>
      <c r="K132" s="42" t="s">
        <v>381</v>
      </c>
      <c r="L132" s="123">
        <v>45748</v>
      </c>
      <c r="M132" s="123">
        <v>46112</v>
      </c>
      <c r="N132" s="93">
        <v>2</v>
      </c>
      <c r="O132" s="88"/>
      <c r="P132" s="44" t="s">
        <v>642</v>
      </c>
      <c r="Q132" s="42" t="s">
        <v>641</v>
      </c>
      <c r="R132" s="42" t="s">
        <v>643</v>
      </c>
      <c r="S132" s="63" t="s">
        <v>38</v>
      </c>
      <c r="T132" s="93" t="s">
        <v>38</v>
      </c>
      <c r="U132" s="93">
        <v>2918492</v>
      </c>
      <c r="V132" s="42" t="s">
        <v>385</v>
      </c>
      <c r="W132" s="61" t="s">
        <v>38</v>
      </c>
      <c r="Y132" s="3"/>
    </row>
    <row r="133" spans="1:25" s="7" customFormat="1" ht="30.6" customHeight="1" x14ac:dyDescent="0.25">
      <c r="A133" s="83" t="b">
        <v>1</v>
      </c>
      <c r="B133" s="83" t="b">
        <v>0</v>
      </c>
      <c r="C133" s="83" t="b">
        <v>0</v>
      </c>
      <c r="D133" s="42" t="s">
        <v>4</v>
      </c>
      <c r="E133" s="42" t="s">
        <v>27</v>
      </c>
      <c r="F133" s="84" t="s">
        <v>644</v>
      </c>
      <c r="G133" s="42" t="s">
        <v>378</v>
      </c>
      <c r="H133" s="42" t="s">
        <v>645</v>
      </c>
      <c r="I133" s="42" t="s">
        <v>0</v>
      </c>
      <c r="J133" s="42" t="s">
        <v>380</v>
      </c>
      <c r="K133" s="42" t="s">
        <v>381</v>
      </c>
      <c r="L133" s="123">
        <v>45748</v>
      </c>
      <c r="M133" s="123">
        <v>46112</v>
      </c>
      <c r="N133" s="93">
        <v>2</v>
      </c>
      <c r="O133" s="88"/>
      <c r="P133" s="44" t="s">
        <v>642</v>
      </c>
      <c r="Q133" s="42" t="s">
        <v>646</v>
      </c>
      <c r="R133" s="42" t="s">
        <v>647</v>
      </c>
      <c r="S133" s="63" t="s">
        <v>38</v>
      </c>
      <c r="T133" s="93" t="s">
        <v>38</v>
      </c>
      <c r="U133" s="93">
        <v>4666277</v>
      </c>
      <c r="V133" s="42" t="s">
        <v>385</v>
      </c>
      <c r="W133" s="61" t="s">
        <v>38</v>
      </c>
      <c r="Y133" s="3"/>
    </row>
    <row r="134" spans="1:25" s="7" customFormat="1" ht="30.6" customHeight="1" x14ac:dyDescent="0.25">
      <c r="A134" s="83" t="b">
        <v>1</v>
      </c>
      <c r="B134" s="83" t="b">
        <v>0</v>
      </c>
      <c r="C134" s="83" t="b">
        <v>0</v>
      </c>
      <c r="D134" s="42" t="s">
        <v>4</v>
      </c>
      <c r="E134" s="42" t="s">
        <v>27</v>
      </c>
      <c r="F134" s="84" t="s">
        <v>648</v>
      </c>
      <c r="G134" s="42" t="s">
        <v>378</v>
      </c>
      <c r="H134" s="42" t="s">
        <v>649</v>
      </c>
      <c r="I134" s="42" t="s">
        <v>0</v>
      </c>
      <c r="J134" s="42" t="s">
        <v>380</v>
      </c>
      <c r="K134" s="42" t="s">
        <v>381</v>
      </c>
      <c r="L134" s="123">
        <v>45474</v>
      </c>
      <c r="M134" s="123">
        <v>46234</v>
      </c>
      <c r="N134" s="93">
        <v>0</v>
      </c>
      <c r="O134" s="88"/>
      <c r="P134" s="44">
        <v>10000</v>
      </c>
      <c r="Q134" s="42" t="s">
        <v>650</v>
      </c>
      <c r="R134" s="42" t="s">
        <v>651</v>
      </c>
      <c r="S134" s="63" t="s">
        <v>38</v>
      </c>
      <c r="T134" s="93" t="s">
        <v>38</v>
      </c>
      <c r="U134" s="93">
        <v>3455027</v>
      </c>
      <c r="V134" s="42" t="s">
        <v>652</v>
      </c>
      <c r="W134" s="61" t="s">
        <v>38</v>
      </c>
    </row>
    <row r="135" spans="1:25" s="7" customFormat="1" ht="30.6" customHeight="1" x14ac:dyDescent="0.25">
      <c r="A135" s="83" t="b">
        <v>0</v>
      </c>
      <c r="B135" s="83" t="b">
        <v>1</v>
      </c>
      <c r="C135" s="83" t="b">
        <v>0</v>
      </c>
      <c r="D135" s="42" t="s">
        <v>5</v>
      </c>
      <c r="E135" s="42" t="s">
        <v>27</v>
      </c>
      <c r="F135" s="84" t="s">
        <v>653</v>
      </c>
      <c r="G135" s="42" t="s">
        <v>244</v>
      </c>
      <c r="H135" s="99" t="s">
        <v>654</v>
      </c>
      <c r="I135" s="42" t="s">
        <v>0</v>
      </c>
      <c r="J135" s="42">
        <v>98000000</v>
      </c>
      <c r="K135" s="42" t="s">
        <v>238</v>
      </c>
      <c r="L135" s="123">
        <v>45870</v>
      </c>
      <c r="M135" s="123">
        <v>46965</v>
      </c>
      <c r="N135" s="93"/>
      <c r="O135" s="88"/>
      <c r="P135" s="44">
        <v>16500</v>
      </c>
      <c r="Q135" s="42" t="s">
        <v>654</v>
      </c>
      <c r="R135" s="42" t="s">
        <v>655</v>
      </c>
      <c r="S135" s="63" t="s">
        <v>38</v>
      </c>
      <c r="T135" s="93" t="s">
        <v>38</v>
      </c>
      <c r="U135" s="93" t="s">
        <v>33</v>
      </c>
      <c r="V135" s="42" t="s">
        <v>652</v>
      </c>
      <c r="W135" s="10"/>
    </row>
    <row r="136" spans="1:25" s="7" customFormat="1" ht="30.6" customHeight="1" x14ac:dyDescent="0.25">
      <c r="A136" s="83" t="b">
        <v>1</v>
      </c>
      <c r="B136" s="83" t="b">
        <v>0</v>
      </c>
      <c r="C136" s="83" t="b">
        <v>0</v>
      </c>
      <c r="D136" s="42" t="s">
        <v>4</v>
      </c>
      <c r="E136" s="42" t="s">
        <v>27</v>
      </c>
      <c r="F136" s="84" t="s">
        <v>656</v>
      </c>
      <c r="G136" s="42" t="s">
        <v>657</v>
      </c>
      <c r="H136" s="42" t="s">
        <v>1243</v>
      </c>
      <c r="I136" s="42" t="s">
        <v>0</v>
      </c>
      <c r="J136" s="122" t="s">
        <v>658</v>
      </c>
      <c r="K136" s="42" t="s">
        <v>381</v>
      </c>
      <c r="L136" s="123">
        <v>45861</v>
      </c>
      <c r="M136" s="123">
        <v>46996</v>
      </c>
      <c r="N136" s="93"/>
      <c r="O136" s="88"/>
      <c r="P136" s="44">
        <v>2300</v>
      </c>
      <c r="Q136" s="42" t="s">
        <v>659</v>
      </c>
      <c r="R136" s="42" t="s">
        <v>660</v>
      </c>
      <c r="S136" s="109" t="s">
        <v>38</v>
      </c>
      <c r="T136" s="61" t="s">
        <v>36</v>
      </c>
      <c r="U136" s="93">
        <v>2141713</v>
      </c>
      <c r="V136" s="42" t="s">
        <v>519</v>
      </c>
      <c r="W136" s="61" t="s">
        <v>38</v>
      </c>
    </row>
    <row r="137" spans="1:25" s="7" customFormat="1" ht="30.6" customHeight="1" x14ac:dyDescent="0.25">
      <c r="A137" s="111" t="b">
        <v>0</v>
      </c>
      <c r="B137" s="111" t="b">
        <v>1</v>
      </c>
      <c r="C137" s="111" t="b">
        <v>0</v>
      </c>
      <c r="D137" s="42" t="s">
        <v>5</v>
      </c>
      <c r="E137" s="99" t="s">
        <v>27</v>
      </c>
      <c r="F137" s="84" t="s">
        <v>662</v>
      </c>
      <c r="G137" s="42" t="s">
        <v>244</v>
      </c>
      <c r="H137" s="42" t="s">
        <v>663</v>
      </c>
      <c r="I137" s="99" t="s">
        <v>3</v>
      </c>
      <c r="J137" s="99">
        <v>48000000</v>
      </c>
      <c r="K137" s="99" t="s">
        <v>238</v>
      </c>
      <c r="L137" s="85">
        <v>45730</v>
      </c>
      <c r="M137" s="85">
        <v>46825</v>
      </c>
      <c r="N137" s="127">
        <v>3</v>
      </c>
      <c r="O137" s="88"/>
      <c r="P137" s="13">
        <v>44964</v>
      </c>
      <c r="Q137" s="42" t="s">
        <v>664</v>
      </c>
      <c r="R137" s="42" t="s">
        <v>665</v>
      </c>
      <c r="S137" s="63" t="s">
        <v>38</v>
      </c>
      <c r="T137" s="61" t="s">
        <v>36</v>
      </c>
      <c r="U137" s="93"/>
      <c r="V137" s="42" t="s">
        <v>345</v>
      </c>
      <c r="W137" s="61" t="s">
        <v>38</v>
      </c>
      <c r="X137" s="3"/>
    </row>
    <row r="138" spans="1:25" s="7" customFormat="1" ht="30.6" customHeight="1" x14ac:dyDescent="0.25">
      <c r="A138" s="83" t="b">
        <v>0</v>
      </c>
      <c r="B138" s="83" t="b">
        <v>1</v>
      </c>
      <c r="C138" s="83" t="b">
        <v>0</v>
      </c>
      <c r="D138" s="42" t="s">
        <v>5</v>
      </c>
      <c r="E138" s="42" t="s">
        <v>27</v>
      </c>
      <c r="F138" s="84" t="s">
        <v>666</v>
      </c>
      <c r="G138" s="42" t="s">
        <v>378</v>
      </c>
      <c r="H138" s="42" t="s">
        <v>667</v>
      </c>
      <c r="I138" s="42" t="s">
        <v>0</v>
      </c>
      <c r="J138" s="42" t="s">
        <v>668</v>
      </c>
      <c r="K138" s="42" t="s">
        <v>238</v>
      </c>
      <c r="L138" s="123">
        <v>45748</v>
      </c>
      <c r="M138" s="123">
        <v>46477</v>
      </c>
      <c r="N138" s="93"/>
      <c r="O138" s="88"/>
      <c r="P138" s="44">
        <v>22916</v>
      </c>
      <c r="Q138" s="42" t="s">
        <v>669</v>
      </c>
      <c r="R138" s="42" t="s">
        <v>670</v>
      </c>
      <c r="S138" s="63" t="s">
        <v>36</v>
      </c>
      <c r="T138" s="61" t="s">
        <v>36</v>
      </c>
      <c r="U138" s="93" t="s">
        <v>33</v>
      </c>
      <c r="V138" s="42" t="s">
        <v>671</v>
      </c>
      <c r="W138" s="61" t="s">
        <v>38</v>
      </c>
      <c r="Y138" s="3"/>
    </row>
    <row r="139" spans="1:25" s="7" customFormat="1" ht="30.6" customHeight="1" x14ac:dyDescent="0.25">
      <c r="A139" s="83" t="b">
        <v>1</v>
      </c>
      <c r="B139" s="83" t="b">
        <v>1</v>
      </c>
      <c r="C139" s="83" t="b">
        <v>1</v>
      </c>
      <c r="D139" s="42" t="s">
        <v>6</v>
      </c>
      <c r="E139" s="42" t="s">
        <v>27</v>
      </c>
      <c r="F139" s="84" t="s">
        <v>672</v>
      </c>
      <c r="G139" s="42" t="s">
        <v>51</v>
      </c>
      <c r="H139" s="42" t="s">
        <v>673</v>
      </c>
      <c r="I139" s="42" t="s">
        <v>3</v>
      </c>
      <c r="J139" s="42" t="s">
        <v>674</v>
      </c>
      <c r="K139" s="42" t="s">
        <v>49</v>
      </c>
      <c r="L139" s="123">
        <v>45884</v>
      </c>
      <c r="M139" s="123">
        <v>46979</v>
      </c>
      <c r="N139" s="93"/>
      <c r="O139" s="88"/>
      <c r="P139" s="44">
        <v>24936</v>
      </c>
      <c r="Q139" s="42" t="s">
        <v>675</v>
      </c>
      <c r="R139" s="42" t="s">
        <v>676</v>
      </c>
      <c r="S139" s="63" t="s">
        <v>36</v>
      </c>
      <c r="T139" s="61" t="s">
        <v>36</v>
      </c>
      <c r="U139" s="93">
        <v>2183240</v>
      </c>
      <c r="V139" s="42" t="s">
        <v>677</v>
      </c>
      <c r="W139" s="61" t="s">
        <v>38</v>
      </c>
    </row>
    <row r="140" spans="1:25" s="7" customFormat="1" ht="30.6" customHeight="1" x14ac:dyDescent="0.25">
      <c r="A140" s="83" t="b">
        <v>1</v>
      </c>
      <c r="B140" s="83" t="b">
        <v>0</v>
      </c>
      <c r="C140" s="83" t="b">
        <v>0</v>
      </c>
      <c r="D140" s="42" t="s">
        <v>4</v>
      </c>
      <c r="E140" s="42" t="s">
        <v>27</v>
      </c>
      <c r="F140" s="84" t="s">
        <v>678</v>
      </c>
      <c r="G140" s="42" t="s">
        <v>231</v>
      </c>
      <c r="H140" s="42" t="s">
        <v>679</v>
      </c>
      <c r="I140" s="42" t="s">
        <v>0</v>
      </c>
      <c r="J140" s="42">
        <v>66000000</v>
      </c>
      <c r="K140" s="42" t="s">
        <v>49</v>
      </c>
      <c r="L140" s="123">
        <v>45901</v>
      </c>
      <c r="M140" s="123">
        <v>46630</v>
      </c>
      <c r="N140" s="93"/>
      <c r="O140" s="88"/>
      <c r="P140" s="44">
        <v>17000</v>
      </c>
      <c r="Q140" s="42" t="s">
        <v>680</v>
      </c>
      <c r="R140" s="42" t="s">
        <v>681</v>
      </c>
      <c r="S140" s="63" t="s">
        <v>36</v>
      </c>
      <c r="T140" s="61" t="s">
        <v>36</v>
      </c>
      <c r="U140" s="124" t="s">
        <v>682</v>
      </c>
      <c r="V140" s="42" t="s">
        <v>212</v>
      </c>
      <c r="W140" s="61" t="s">
        <v>38</v>
      </c>
    </row>
    <row r="141" spans="1:25" s="7" customFormat="1" ht="30.6" customHeight="1" x14ac:dyDescent="0.25">
      <c r="A141" s="83" t="b">
        <v>0</v>
      </c>
      <c r="B141" s="83" t="b">
        <v>1</v>
      </c>
      <c r="C141" s="83" t="b">
        <v>0</v>
      </c>
      <c r="D141" s="42" t="s">
        <v>5</v>
      </c>
      <c r="E141" s="42" t="s">
        <v>27</v>
      </c>
      <c r="F141" s="84" t="s">
        <v>678</v>
      </c>
      <c r="G141" s="42" t="s">
        <v>51</v>
      </c>
      <c r="H141" s="42" t="s">
        <v>683</v>
      </c>
      <c r="I141" s="42" t="s">
        <v>0</v>
      </c>
      <c r="J141" s="42">
        <v>66000000</v>
      </c>
      <c r="K141" s="42" t="s">
        <v>238</v>
      </c>
      <c r="L141" s="123">
        <v>45901</v>
      </c>
      <c r="M141" s="123">
        <v>46630</v>
      </c>
      <c r="N141" s="93"/>
      <c r="O141" s="88"/>
      <c r="P141" s="44">
        <v>5000</v>
      </c>
      <c r="Q141" s="42" t="s">
        <v>680</v>
      </c>
      <c r="R141" s="42" t="s">
        <v>681</v>
      </c>
      <c r="S141" s="63" t="s">
        <v>36</v>
      </c>
      <c r="T141" s="61" t="s">
        <v>36</v>
      </c>
      <c r="U141" s="124" t="s">
        <v>682</v>
      </c>
      <c r="V141" s="42" t="s">
        <v>212</v>
      </c>
      <c r="W141" s="61" t="s">
        <v>38</v>
      </c>
    </row>
    <row r="142" spans="1:25" s="7" customFormat="1" ht="30.6" customHeight="1" x14ac:dyDescent="0.25">
      <c r="A142" s="83" t="b">
        <v>0</v>
      </c>
      <c r="B142" s="83" t="b">
        <v>0</v>
      </c>
      <c r="C142" s="83" t="b">
        <v>1</v>
      </c>
      <c r="D142" s="42" t="s">
        <v>6</v>
      </c>
      <c r="E142" s="42" t="s">
        <v>27</v>
      </c>
      <c r="F142" s="84" t="s">
        <v>678</v>
      </c>
      <c r="G142" s="42" t="s">
        <v>51</v>
      </c>
      <c r="H142" s="42" t="s">
        <v>684</v>
      </c>
      <c r="I142" s="42" t="s">
        <v>0</v>
      </c>
      <c r="J142" s="42">
        <v>66000000</v>
      </c>
      <c r="K142" s="42" t="s">
        <v>49</v>
      </c>
      <c r="L142" s="123">
        <v>45901</v>
      </c>
      <c r="M142" s="123">
        <v>46630</v>
      </c>
      <c r="N142" s="93"/>
      <c r="O142" s="88"/>
      <c r="P142" s="44">
        <v>7000</v>
      </c>
      <c r="Q142" s="42" t="s">
        <v>680</v>
      </c>
      <c r="R142" s="42" t="s">
        <v>681</v>
      </c>
      <c r="S142" s="63" t="s">
        <v>36</v>
      </c>
      <c r="T142" s="61" t="s">
        <v>36</v>
      </c>
      <c r="U142" s="124" t="s">
        <v>682</v>
      </c>
      <c r="V142" s="42" t="s">
        <v>212</v>
      </c>
      <c r="W142" s="61" t="s">
        <v>38</v>
      </c>
    </row>
    <row r="143" spans="1:25" s="7" customFormat="1" ht="30.6" customHeight="1" x14ac:dyDescent="0.25">
      <c r="A143" s="83" t="b">
        <v>1</v>
      </c>
      <c r="B143" s="83" t="b">
        <v>1</v>
      </c>
      <c r="C143" s="83" t="b">
        <v>1</v>
      </c>
      <c r="D143" s="42" t="s">
        <v>6</v>
      </c>
      <c r="E143" s="42" t="s">
        <v>27</v>
      </c>
      <c r="F143" s="84" t="s">
        <v>685</v>
      </c>
      <c r="G143" s="42" t="s">
        <v>231</v>
      </c>
      <c r="H143" s="42" t="s">
        <v>686</v>
      </c>
      <c r="I143" s="42" t="s">
        <v>0</v>
      </c>
      <c r="J143" s="42" t="s">
        <v>687</v>
      </c>
      <c r="K143" s="42" t="s">
        <v>238</v>
      </c>
      <c r="L143" s="123">
        <v>45962</v>
      </c>
      <c r="M143" s="123">
        <v>47057</v>
      </c>
      <c r="N143" s="93">
        <f>1+1</f>
        <v>2</v>
      </c>
      <c r="O143" s="88"/>
      <c r="P143" s="44" t="s">
        <v>47</v>
      </c>
      <c r="Q143" s="42" t="s">
        <v>688</v>
      </c>
      <c r="R143" s="42" t="s">
        <v>689</v>
      </c>
      <c r="S143" s="63" t="s">
        <v>38</v>
      </c>
      <c r="T143" s="61" t="s">
        <v>36</v>
      </c>
      <c r="U143" s="93" t="s">
        <v>690</v>
      </c>
      <c r="V143" s="42" t="s">
        <v>691</v>
      </c>
      <c r="W143" s="61" t="s">
        <v>38</v>
      </c>
    </row>
    <row r="144" spans="1:25" s="7" customFormat="1" ht="30.6" customHeight="1" x14ac:dyDescent="0.25">
      <c r="A144" s="83" t="b">
        <v>1</v>
      </c>
      <c r="B144" s="83" t="b">
        <v>1</v>
      </c>
      <c r="C144" s="83" t="b">
        <v>1</v>
      </c>
      <c r="D144" s="42" t="s">
        <v>6</v>
      </c>
      <c r="E144" s="42" t="s">
        <v>27</v>
      </c>
      <c r="F144" s="84" t="s">
        <v>692</v>
      </c>
      <c r="G144" s="42" t="s">
        <v>92</v>
      </c>
      <c r="H144" s="42" t="s">
        <v>693</v>
      </c>
      <c r="I144" s="42" t="s">
        <v>694</v>
      </c>
      <c r="J144" s="42" t="s">
        <v>695</v>
      </c>
      <c r="K144" s="42" t="s">
        <v>238</v>
      </c>
      <c r="L144" s="123">
        <v>45534</v>
      </c>
      <c r="M144" s="123">
        <v>47451</v>
      </c>
      <c r="N144" s="93">
        <v>0</v>
      </c>
      <c r="O144" s="88"/>
      <c r="P144" s="44">
        <v>21590</v>
      </c>
      <c r="Q144" s="42" t="s">
        <v>696</v>
      </c>
      <c r="R144" s="42" t="s">
        <v>697</v>
      </c>
      <c r="S144" s="63" t="s">
        <v>36</v>
      </c>
      <c r="T144" s="61" t="s">
        <v>36</v>
      </c>
      <c r="U144" s="93">
        <v>6157103</v>
      </c>
      <c r="V144" s="42" t="s">
        <v>161</v>
      </c>
      <c r="W144" s="61" t="s">
        <v>38</v>
      </c>
    </row>
    <row r="145" spans="1:25" s="7" customFormat="1" ht="30.6" customHeight="1" x14ac:dyDescent="0.25">
      <c r="A145" s="83" t="b">
        <v>1</v>
      </c>
      <c r="B145" s="83" t="b">
        <v>0</v>
      </c>
      <c r="C145" s="83" t="b">
        <v>0</v>
      </c>
      <c r="D145" s="42" t="s">
        <v>4</v>
      </c>
      <c r="E145" s="42" t="s">
        <v>27</v>
      </c>
      <c r="F145" s="84" t="s">
        <v>698</v>
      </c>
      <c r="G145" s="42" t="s">
        <v>79</v>
      </c>
      <c r="H145" s="42" t="s">
        <v>699</v>
      </c>
      <c r="I145" s="42" t="s">
        <v>2</v>
      </c>
      <c r="J145" s="42">
        <v>72000000</v>
      </c>
      <c r="K145" s="42" t="s">
        <v>49</v>
      </c>
      <c r="L145" s="123">
        <v>45778</v>
      </c>
      <c r="M145" s="123">
        <v>46873</v>
      </c>
      <c r="N145" s="93" t="s">
        <v>700</v>
      </c>
      <c r="O145" s="88"/>
      <c r="P145" s="44">
        <v>73178.61</v>
      </c>
      <c r="Q145" s="42" t="s">
        <v>701</v>
      </c>
      <c r="R145" s="89" t="s">
        <v>702</v>
      </c>
      <c r="S145" s="63" t="s">
        <v>36</v>
      </c>
      <c r="T145" s="61" t="s">
        <v>36</v>
      </c>
      <c r="U145" s="193">
        <v>1332249</v>
      </c>
      <c r="V145" s="41" t="s">
        <v>84</v>
      </c>
      <c r="W145" s="61" t="s">
        <v>38</v>
      </c>
      <c r="X145" s="1"/>
    </row>
    <row r="146" spans="1:25" s="19" customFormat="1" ht="30.6" customHeight="1" x14ac:dyDescent="0.25">
      <c r="A146" s="64" t="b">
        <v>0</v>
      </c>
      <c r="B146" s="64" t="b">
        <v>1</v>
      </c>
      <c r="C146" s="64" t="b">
        <v>0</v>
      </c>
      <c r="D146" s="59" t="s">
        <v>5</v>
      </c>
      <c r="E146" s="59" t="s">
        <v>27</v>
      </c>
      <c r="F146" s="65" t="s">
        <v>703</v>
      </c>
      <c r="G146" s="59" t="s">
        <v>378</v>
      </c>
      <c r="H146" s="59" t="s">
        <v>704</v>
      </c>
      <c r="I146" s="59" t="s">
        <v>0</v>
      </c>
      <c r="J146" s="129" t="s">
        <v>705</v>
      </c>
      <c r="K146" s="59" t="s">
        <v>49</v>
      </c>
      <c r="L146" s="66">
        <v>46113</v>
      </c>
      <c r="M146" s="66">
        <v>46843</v>
      </c>
      <c r="N146" s="43"/>
      <c r="O146" s="104"/>
      <c r="P146" s="49">
        <v>156480</v>
      </c>
      <c r="Q146" s="59" t="s">
        <v>706</v>
      </c>
      <c r="R146" s="59" t="s">
        <v>707</v>
      </c>
      <c r="S146" s="63" t="s">
        <v>36</v>
      </c>
      <c r="T146" s="93" t="s">
        <v>38</v>
      </c>
      <c r="U146" s="43">
        <v>959609</v>
      </c>
      <c r="V146" s="59" t="s">
        <v>243</v>
      </c>
      <c r="W146" s="61" t="s">
        <v>38</v>
      </c>
    </row>
    <row r="147" spans="1:25" s="7" customFormat="1" ht="30.6" customHeight="1" x14ac:dyDescent="0.25">
      <c r="A147" s="83" t="b">
        <v>0</v>
      </c>
      <c r="B147" s="83" t="b">
        <v>1</v>
      </c>
      <c r="C147" s="83" t="b">
        <v>0</v>
      </c>
      <c r="D147" s="42" t="s">
        <v>5</v>
      </c>
      <c r="E147" s="42" t="s">
        <v>27</v>
      </c>
      <c r="F147" s="84" t="s">
        <v>708</v>
      </c>
      <c r="G147" s="42" t="s">
        <v>378</v>
      </c>
      <c r="H147" s="42" t="s">
        <v>709</v>
      </c>
      <c r="I147" s="42" t="s">
        <v>0</v>
      </c>
      <c r="J147" s="42">
        <v>92312000</v>
      </c>
      <c r="K147" s="42" t="s">
        <v>381</v>
      </c>
      <c r="L147" s="123">
        <v>45383</v>
      </c>
      <c r="M147" s="123">
        <v>46538</v>
      </c>
      <c r="N147" s="93"/>
      <c r="O147" s="88"/>
      <c r="P147" s="44">
        <v>10500</v>
      </c>
      <c r="Q147" s="42" t="s">
        <v>710</v>
      </c>
      <c r="R147" s="42" t="s">
        <v>711</v>
      </c>
      <c r="S147" s="119" t="s">
        <v>36</v>
      </c>
      <c r="T147" s="138" t="s">
        <v>38</v>
      </c>
      <c r="U147" s="138">
        <v>2955922</v>
      </c>
      <c r="V147" s="42" t="s">
        <v>385</v>
      </c>
      <c r="W147" s="61" t="s">
        <v>38</v>
      </c>
      <c r="Y147" s="3"/>
    </row>
    <row r="148" spans="1:25" s="7" customFormat="1" ht="30.6" customHeight="1" x14ac:dyDescent="0.25">
      <c r="A148" s="83" t="b">
        <v>1</v>
      </c>
      <c r="B148" s="83" t="b">
        <v>0</v>
      </c>
      <c r="C148" s="83" t="b">
        <v>0</v>
      </c>
      <c r="D148" s="42" t="s">
        <v>4</v>
      </c>
      <c r="E148" s="42" t="s">
        <v>27</v>
      </c>
      <c r="F148" s="84" t="s">
        <v>712</v>
      </c>
      <c r="G148" s="42" t="s">
        <v>378</v>
      </c>
      <c r="H148" s="42" t="s">
        <v>713</v>
      </c>
      <c r="I148" s="42" t="s">
        <v>0</v>
      </c>
      <c r="J148" s="42">
        <v>92312000</v>
      </c>
      <c r="K148" s="42" t="s">
        <v>381</v>
      </c>
      <c r="L148" s="123">
        <v>45383</v>
      </c>
      <c r="M148" s="123">
        <v>46538</v>
      </c>
      <c r="N148" s="93"/>
      <c r="O148" s="88"/>
      <c r="P148" s="44">
        <v>7230</v>
      </c>
      <c r="Q148" s="42" t="s">
        <v>710</v>
      </c>
      <c r="R148" s="42" t="s">
        <v>711</v>
      </c>
      <c r="S148" s="63" t="s">
        <v>36</v>
      </c>
      <c r="T148" s="93" t="s">
        <v>38</v>
      </c>
      <c r="U148" s="93">
        <v>2955922</v>
      </c>
      <c r="V148" s="42" t="s">
        <v>385</v>
      </c>
      <c r="W148" s="61" t="s">
        <v>38</v>
      </c>
      <c r="Y148" s="3"/>
    </row>
    <row r="149" spans="1:25" s="7" customFormat="1" ht="30.6" customHeight="1" x14ac:dyDescent="0.25">
      <c r="A149" s="83" t="b">
        <v>1</v>
      </c>
      <c r="B149" s="83" t="b">
        <v>0</v>
      </c>
      <c r="C149" s="83" t="b">
        <v>0</v>
      </c>
      <c r="D149" s="42" t="s">
        <v>4</v>
      </c>
      <c r="E149" s="42" t="s">
        <v>27</v>
      </c>
      <c r="F149" s="84" t="s">
        <v>714</v>
      </c>
      <c r="G149" s="42" t="s">
        <v>92</v>
      </c>
      <c r="H149" s="42" t="s">
        <v>715</v>
      </c>
      <c r="I149" s="42" t="s">
        <v>0</v>
      </c>
      <c r="J149" s="42">
        <v>70333000</v>
      </c>
      <c r="K149" s="42" t="s">
        <v>381</v>
      </c>
      <c r="L149" s="123">
        <v>45717</v>
      </c>
      <c r="M149" s="123">
        <v>46081</v>
      </c>
      <c r="N149" s="93">
        <v>1</v>
      </c>
      <c r="O149" s="88"/>
      <c r="P149" s="44">
        <v>100985</v>
      </c>
      <c r="Q149" s="42" t="s">
        <v>716</v>
      </c>
      <c r="R149" s="42" t="s">
        <v>717</v>
      </c>
      <c r="S149" s="63" t="s">
        <v>38</v>
      </c>
      <c r="T149" s="93" t="s">
        <v>38</v>
      </c>
      <c r="U149" s="93">
        <v>2453081</v>
      </c>
      <c r="V149" s="42" t="s">
        <v>443</v>
      </c>
      <c r="W149" s="61" t="s">
        <v>38</v>
      </c>
    </row>
    <row r="150" spans="1:25" s="7" customFormat="1" ht="30.6" customHeight="1" x14ac:dyDescent="0.25">
      <c r="A150" s="83" t="b">
        <v>1</v>
      </c>
      <c r="B150" s="83" t="b">
        <v>0</v>
      </c>
      <c r="C150" s="83" t="b">
        <v>0</v>
      </c>
      <c r="D150" s="42" t="s">
        <v>4</v>
      </c>
      <c r="E150" s="42" t="s">
        <v>27</v>
      </c>
      <c r="F150" s="84" t="s">
        <v>718</v>
      </c>
      <c r="G150" s="42" t="s">
        <v>378</v>
      </c>
      <c r="H150" s="42" t="s">
        <v>719</v>
      </c>
      <c r="I150" s="42" t="s">
        <v>0</v>
      </c>
      <c r="J150" s="42">
        <v>98000000</v>
      </c>
      <c r="K150" s="42" t="s">
        <v>238</v>
      </c>
      <c r="L150" s="123">
        <v>45748</v>
      </c>
      <c r="M150" s="123">
        <v>46112</v>
      </c>
      <c r="N150" s="93" t="s">
        <v>720</v>
      </c>
      <c r="O150" s="88"/>
      <c r="P150" s="44">
        <v>187500</v>
      </c>
      <c r="Q150" s="42" t="s">
        <v>721</v>
      </c>
      <c r="R150" s="42" t="s">
        <v>722</v>
      </c>
      <c r="S150" s="109" t="s">
        <v>36</v>
      </c>
      <c r="T150" s="93" t="s">
        <v>38</v>
      </c>
      <c r="U150" s="93">
        <v>4429840</v>
      </c>
      <c r="V150" s="42" t="s">
        <v>443</v>
      </c>
      <c r="W150" s="61" t="s">
        <v>38</v>
      </c>
      <c r="Y150" s="3"/>
    </row>
    <row r="151" spans="1:25" s="7" customFormat="1" ht="30.6" customHeight="1" x14ac:dyDescent="0.25">
      <c r="A151" s="83" t="b">
        <v>1</v>
      </c>
      <c r="B151" s="83" t="b">
        <v>0</v>
      </c>
      <c r="C151" s="83" t="b">
        <v>0</v>
      </c>
      <c r="D151" s="42" t="s">
        <v>4</v>
      </c>
      <c r="E151" s="42" t="s">
        <v>27</v>
      </c>
      <c r="F151" s="84" t="s">
        <v>723</v>
      </c>
      <c r="G151" s="42" t="s">
        <v>92</v>
      </c>
      <c r="H151" s="42" t="s">
        <v>724</v>
      </c>
      <c r="I151" s="42" t="s">
        <v>0</v>
      </c>
      <c r="J151" s="42">
        <v>79000000</v>
      </c>
      <c r="K151" s="42" t="s">
        <v>288</v>
      </c>
      <c r="L151" s="123">
        <v>45931</v>
      </c>
      <c r="M151" s="123">
        <v>46295</v>
      </c>
      <c r="N151" s="93"/>
      <c r="O151" s="88"/>
      <c r="P151" s="44">
        <v>9588</v>
      </c>
      <c r="Q151" s="42" t="s">
        <v>725</v>
      </c>
      <c r="R151" s="42" t="s">
        <v>726</v>
      </c>
      <c r="S151" s="63" t="s">
        <v>38</v>
      </c>
      <c r="T151" s="61" t="s">
        <v>36</v>
      </c>
      <c r="U151" s="93">
        <v>14473442</v>
      </c>
      <c r="V151" s="42" t="s">
        <v>727</v>
      </c>
      <c r="W151" s="61" t="s">
        <v>38</v>
      </c>
    </row>
    <row r="152" spans="1:25" s="7" customFormat="1" ht="30.6" customHeight="1" x14ac:dyDescent="0.25">
      <c r="A152" s="83" t="b">
        <v>1</v>
      </c>
      <c r="B152" s="83" t="b">
        <v>1</v>
      </c>
      <c r="C152" s="83" t="b">
        <v>1</v>
      </c>
      <c r="D152" s="42" t="s">
        <v>6</v>
      </c>
      <c r="E152" s="42" t="s">
        <v>27</v>
      </c>
      <c r="F152" s="84" t="s">
        <v>120</v>
      </c>
      <c r="G152" s="42" t="s">
        <v>378</v>
      </c>
      <c r="H152" s="42" t="s">
        <v>728</v>
      </c>
      <c r="I152" s="42" t="s">
        <v>0</v>
      </c>
      <c r="J152" s="42" t="s">
        <v>524</v>
      </c>
      <c r="K152" s="42" t="s">
        <v>238</v>
      </c>
      <c r="L152" s="123">
        <v>44409</v>
      </c>
      <c r="M152" s="123">
        <v>45504</v>
      </c>
      <c r="N152" s="93">
        <v>2</v>
      </c>
      <c r="O152" s="88"/>
      <c r="P152" s="44">
        <v>103888.88</v>
      </c>
      <c r="Q152" s="42" t="s">
        <v>729</v>
      </c>
      <c r="R152" s="42" t="s">
        <v>730</v>
      </c>
      <c r="S152" s="63" t="s">
        <v>36</v>
      </c>
      <c r="T152" s="93" t="s">
        <v>38</v>
      </c>
      <c r="U152" s="93">
        <v>2495423</v>
      </c>
      <c r="V152" s="42" t="s">
        <v>443</v>
      </c>
      <c r="W152" s="61" t="s">
        <v>38</v>
      </c>
    </row>
    <row r="153" spans="1:25" s="7" customFormat="1" ht="30.6" customHeight="1" x14ac:dyDescent="0.25">
      <c r="A153" s="139" t="b">
        <v>1</v>
      </c>
      <c r="B153" s="140" t="b">
        <v>1</v>
      </c>
      <c r="C153" s="141" t="b">
        <v>1</v>
      </c>
      <c r="D153" s="55" t="s">
        <v>6</v>
      </c>
      <c r="E153" s="142" t="s">
        <v>27</v>
      </c>
      <c r="F153" s="106" t="s">
        <v>731</v>
      </c>
      <c r="G153" s="55" t="s">
        <v>559</v>
      </c>
      <c r="H153" s="55" t="s">
        <v>732</v>
      </c>
      <c r="I153" s="143" t="s">
        <v>2</v>
      </c>
      <c r="J153" s="144">
        <v>75000000</v>
      </c>
      <c r="K153" s="99" t="s">
        <v>238</v>
      </c>
      <c r="L153" s="85">
        <v>45566</v>
      </c>
      <c r="M153" s="85">
        <v>47392</v>
      </c>
      <c r="N153" s="127"/>
      <c r="O153" s="88"/>
      <c r="P153" s="13">
        <v>2093686</v>
      </c>
      <c r="Q153" s="42" t="s">
        <v>733</v>
      </c>
      <c r="R153" s="42" t="s">
        <v>734</v>
      </c>
      <c r="S153" s="63" t="s">
        <v>36</v>
      </c>
      <c r="T153" s="61" t="s">
        <v>36</v>
      </c>
      <c r="U153" s="90">
        <v>3232979</v>
      </c>
      <c r="V153" s="42" t="s">
        <v>154</v>
      </c>
      <c r="W153" s="61" t="s">
        <v>38</v>
      </c>
      <c r="X153" s="3"/>
    </row>
    <row r="154" spans="1:25" s="7" customFormat="1" ht="30.6" customHeight="1" x14ac:dyDescent="0.25">
      <c r="A154" s="105" t="b">
        <v>1</v>
      </c>
      <c r="B154" s="105" t="b">
        <v>0</v>
      </c>
      <c r="C154" s="105" t="b">
        <v>0</v>
      </c>
      <c r="D154" s="55" t="s">
        <v>4</v>
      </c>
      <c r="E154" s="55" t="s">
        <v>27</v>
      </c>
      <c r="F154" s="106" t="s">
        <v>735</v>
      </c>
      <c r="G154" s="55" t="s">
        <v>378</v>
      </c>
      <c r="H154" s="55" t="s">
        <v>736</v>
      </c>
      <c r="I154" s="107" t="s">
        <v>2</v>
      </c>
      <c r="J154" s="145">
        <v>79000000</v>
      </c>
      <c r="K154" s="42" t="s">
        <v>238</v>
      </c>
      <c r="L154" s="123">
        <v>45748</v>
      </c>
      <c r="M154" s="123">
        <v>46112</v>
      </c>
      <c r="N154" s="93">
        <v>2</v>
      </c>
      <c r="O154" s="88"/>
      <c r="P154" s="44">
        <v>19439</v>
      </c>
      <c r="Q154" s="42" t="s">
        <v>737</v>
      </c>
      <c r="R154" s="42" t="s">
        <v>738</v>
      </c>
      <c r="S154" s="63" t="s">
        <v>36</v>
      </c>
      <c r="T154" s="61" t="s">
        <v>36</v>
      </c>
      <c r="U154" s="93" t="s">
        <v>33</v>
      </c>
      <c r="V154" s="42" t="s">
        <v>739</v>
      </c>
      <c r="W154" s="61" t="s">
        <v>38</v>
      </c>
    </row>
    <row r="155" spans="1:25" s="7" customFormat="1" ht="30.6" customHeight="1" x14ac:dyDescent="0.25">
      <c r="A155" s="105" t="b">
        <v>1</v>
      </c>
      <c r="B155" s="105" t="b">
        <v>1</v>
      </c>
      <c r="C155" s="105" t="b">
        <v>1</v>
      </c>
      <c r="D155" s="55" t="s">
        <v>6</v>
      </c>
      <c r="E155" s="55" t="s">
        <v>27</v>
      </c>
      <c r="F155" s="106" t="s">
        <v>740</v>
      </c>
      <c r="G155" s="55" t="s">
        <v>92</v>
      </c>
      <c r="H155" s="55" t="s">
        <v>741</v>
      </c>
      <c r="I155" s="146" t="s">
        <v>2</v>
      </c>
      <c r="J155" s="147">
        <v>79000000</v>
      </c>
      <c r="K155" s="107" t="s">
        <v>238</v>
      </c>
      <c r="L155" s="123">
        <v>45755</v>
      </c>
      <c r="M155" s="123">
        <v>46295</v>
      </c>
      <c r="N155" s="93"/>
      <c r="O155" s="88"/>
      <c r="P155" s="44">
        <v>10000</v>
      </c>
      <c r="Q155" s="42" t="s">
        <v>742</v>
      </c>
      <c r="R155" s="42" t="s">
        <v>416</v>
      </c>
      <c r="S155" s="63" t="s">
        <v>38</v>
      </c>
      <c r="T155" s="61" t="s">
        <v>36</v>
      </c>
      <c r="U155" s="93" t="s">
        <v>404</v>
      </c>
      <c r="V155" s="42" t="s">
        <v>243</v>
      </c>
      <c r="W155" s="61" t="s">
        <v>38</v>
      </c>
    </row>
    <row r="156" spans="1:25" s="7" customFormat="1" ht="30.6" customHeight="1" x14ac:dyDescent="0.25">
      <c r="A156" s="139" t="b">
        <v>1</v>
      </c>
      <c r="B156" s="139" t="b">
        <v>0</v>
      </c>
      <c r="C156" s="139" t="b">
        <v>0</v>
      </c>
      <c r="D156" s="55" t="s">
        <v>4</v>
      </c>
      <c r="E156" s="142" t="s">
        <v>214</v>
      </c>
      <c r="F156" s="106" t="s">
        <v>541</v>
      </c>
      <c r="G156" s="55" t="s">
        <v>79</v>
      </c>
      <c r="H156" s="55" t="s">
        <v>743</v>
      </c>
      <c r="I156" s="107" t="s">
        <v>1</v>
      </c>
      <c r="J156" s="99" t="s">
        <v>544</v>
      </c>
      <c r="K156" s="99" t="s">
        <v>30</v>
      </c>
      <c r="L156" s="85">
        <v>45809</v>
      </c>
      <c r="M156" s="85">
        <v>47634</v>
      </c>
      <c r="N156" s="127">
        <v>0</v>
      </c>
      <c r="O156" s="88"/>
      <c r="P156" s="13">
        <v>27794.400000000001</v>
      </c>
      <c r="Q156" s="42" t="s">
        <v>545</v>
      </c>
      <c r="R156" s="42" t="s">
        <v>546</v>
      </c>
      <c r="S156" s="63" t="s">
        <v>36</v>
      </c>
      <c r="T156" s="61" t="s">
        <v>36</v>
      </c>
      <c r="U156" s="93">
        <v>1271033</v>
      </c>
      <c r="V156" s="42" t="s">
        <v>207</v>
      </c>
      <c r="W156" s="61" t="s">
        <v>38</v>
      </c>
      <c r="X156" s="3"/>
    </row>
    <row r="157" spans="1:25" s="7" customFormat="1" ht="30.6" customHeight="1" x14ac:dyDescent="0.25">
      <c r="A157" s="105" t="b">
        <v>0</v>
      </c>
      <c r="B157" s="105" t="b">
        <v>1</v>
      </c>
      <c r="C157" s="105" t="b">
        <v>0</v>
      </c>
      <c r="D157" s="55" t="s">
        <v>5</v>
      </c>
      <c r="E157" s="55" t="s">
        <v>27</v>
      </c>
      <c r="F157" s="106" t="s">
        <v>744</v>
      </c>
      <c r="G157" s="55" t="s">
        <v>244</v>
      </c>
      <c r="H157" s="55" t="s">
        <v>745</v>
      </c>
      <c r="I157" s="107" t="s">
        <v>1</v>
      </c>
      <c r="J157" s="42" t="s">
        <v>746</v>
      </c>
      <c r="K157" s="42" t="s">
        <v>238</v>
      </c>
      <c r="L157" s="123">
        <v>45971</v>
      </c>
      <c r="M157" s="123">
        <v>46335</v>
      </c>
      <c r="N157" s="93"/>
      <c r="O157" s="88"/>
      <c r="P157" s="44">
        <v>20000</v>
      </c>
      <c r="Q157" s="42" t="s">
        <v>747</v>
      </c>
      <c r="R157" s="42" t="s">
        <v>748</v>
      </c>
      <c r="S157" s="63" t="s">
        <v>36</v>
      </c>
      <c r="T157" s="61" t="s">
        <v>36</v>
      </c>
      <c r="U157" s="109">
        <v>995320</v>
      </c>
      <c r="V157" s="42" t="s">
        <v>749</v>
      </c>
      <c r="W157" s="61" t="s">
        <v>38</v>
      </c>
    </row>
    <row r="158" spans="1:25" s="7" customFormat="1" ht="30.6" customHeight="1" x14ac:dyDescent="0.25">
      <c r="A158" s="105" t="b">
        <v>0</v>
      </c>
      <c r="B158" s="105" t="b">
        <v>1</v>
      </c>
      <c r="C158" s="105" t="b">
        <v>0</v>
      </c>
      <c r="D158" s="55" t="s">
        <v>5</v>
      </c>
      <c r="E158" s="55" t="s">
        <v>27</v>
      </c>
      <c r="F158" s="106" t="s">
        <v>750</v>
      </c>
      <c r="G158" s="55" t="s">
        <v>226</v>
      </c>
      <c r="H158" s="55" t="s">
        <v>751</v>
      </c>
      <c r="I158" s="107" t="s">
        <v>3</v>
      </c>
      <c r="J158" s="42">
        <v>30000000</v>
      </c>
      <c r="K158" s="42" t="s">
        <v>752</v>
      </c>
      <c r="L158" s="123" t="s">
        <v>753</v>
      </c>
      <c r="M158" s="123" t="s">
        <v>754</v>
      </c>
      <c r="N158" s="93"/>
      <c r="O158" s="88"/>
      <c r="P158" s="44">
        <v>15579</v>
      </c>
      <c r="Q158" s="42" t="s">
        <v>755</v>
      </c>
      <c r="R158" s="42" t="s">
        <v>756</v>
      </c>
      <c r="S158" s="63" t="s">
        <v>36</v>
      </c>
      <c r="T158" s="61" t="s">
        <v>36</v>
      </c>
      <c r="U158" s="109">
        <v>3182974</v>
      </c>
      <c r="V158" s="42" t="s">
        <v>757</v>
      </c>
      <c r="W158" s="61" t="s">
        <v>38</v>
      </c>
    </row>
    <row r="159" spans="1:25" s="7" customFormat="1" ht="30.6" customHeight="1" x14ac:dyDescent="0.25">
      <c r="A159" s="105" t="b">
        <v>0</v>
      </c>
      <c r="B159" s="105" t="b">
        <v>1</v>
      </c>
      <c r="C159" s="105" t="b">
        <v>0</v>
      </c>
      <c r="D159" s="55" t="s">
        <v>5</v>
      </c>
      <c r="E159" s="55" t="s">
        <v>27</v>
      </c>
      <c r="F159" s="106" t="s">
        <v>758</v>
      </c>
      <c r="G159" s="55" t="s">
        <v>378</v>
      </c>
      <c r="H159" s="55" t="s">
        <v>759</v>
      </c>
      <c r="I159" s="107" t="s">
        <v>0</v>
      </c>
      <c r="J159" s="42">
        <v>85000000</v>
      </c>
      <c r="K159" s="42" t="s">
        <v>238</v>
      </c>
      <c r="L159" s="123">
        <v>45200</v>
      </c>
      <c r="M159" s="123">
        <v>46112</v>
      </c>
      <c r="N159" s="93">
        <v>1</v>
      </c>
      <c r="O159" s="88"/>
      <c r="P159" s="44">
        <v>71706</v>
      </c>
      <c r="Q159" s="42" t="s">
        <v>760</v>
      </c>
      <c r="R159" s="42" t="s">
        <v>761</v>
      </c>
      <c r="S159" s="63" t="s">
        <v>36</v>
      </c>
      <c r="T159" s="61" t="s">
        <v>36</v>
      </c>
      <c r="U159" s="93" t="s">
        <v>33</v>
      </c>
      <c r="V159" s="42" t="s">
        <v>626</v>
      </c>
      <c r="W159" s="93" t="s">
        <v>36</v>
      </c>
    </row>
    <row r="160" spans="1:25" s="7" customFormat="1" ht="30.6" customHeight="1" x14ac:dyDescent="0.25">
      <c r="A160" s="105" t="b">
        <v>1</v>
      </c>
      <c r="B160" s="105" t="b">
        <v>0</v>
      </c>
      <c r="C160" s="105" t="b">
        <v>0</v>
      </c>
      <c r="D160" s="55" t="s">
        <v>4</v>
      </c>
      <c r="E160" s="55" t="s">
        <v>27</v>
      </c>
      <c r="F160" s="106" t="s">
        <v>766</v>
      </c>
      <c r="G160" s="55" t="s">
        <v>244</v>
      </c>
      <c r="H160" s="55" t="s">
        <v>767</v>
      </c>
      <c r="I160" s="107" t="s">
        <v>768</v>
      </c>
      <c r="J160" s="147">
        <v>79000000</v>
      </c>
      <c r="K160" s="42" t="s">
        <v>238</v>
      </c>
      <c r="L160" s="123">
        <v>45931</v>
      </c>
      <c r="M160" s="123">
        <v>46295</v>
      </c>
      <c r="N160" s="93"/>
      <c r="O160" s="88"/>
      <c r="P160" s="44">
        <v>5360</v>
      </c>
      <c r="Q160" s="42" t="s">
        <v>769</v>
      </c>
      <c r="R160" s="42" t="s">
        <v>770</v>
      </c>
      <c r="S160" s="63" t="s">
        <v>38</v>
      </c>
      <c r="T160" s="61" t="s">
        <v>36</v>
      </c>
      <c r="U160" s="109">
        <v>9741430</v>
      </c>
      <c r="V160" s="42" t="s">
        <v>212</v>
      </c>
      <c r="W160" s="61" t="s">
        <v>38</v>
      </c>
    </row>
    <row r="161" spans="1:24" s="7" customFormat="1" ht="30.6" customHeight="1" x14ac:dyDescent="0.25">
      <c r="A161" s="141" t="b">
        <v>1</v>
      </c>
      <c r="B161" s="140" t="b">
        <v>1</v>
      </c>
      <c r="C161" s="141" t="b">
        <v>1</v>
      </c>
      <c r="D161" s="55" t="s">
        <v>213</v>
      </c>
      <c r="E161" s="142" t="s">
        <v>214</v>
      </c>
      <c r="F161" s="106" t="s">
        <v>120</v>
      </c>
      <c r="G161" s="55" t="s">
        <v>771</v>
      </c>
      <c r="H161" s="55" t="s">
        <v>772</v>
      </c>
      <c r="I161" s="143" t="s">
        <v>48</v>
      </c>
      <c r="J161" s="99" t="s">
        <v>773</v>
      </c>
      <c r="K161" s="99" t="s">
        <v>49</v>
      </c>
      <c r="L161" s="85" t="s">
        <v>31</v>
      </c>
      <c r="M161" s="85" t="s">
        <v>31</v>
      </c>
      <c r="N161" s="93" t="s">
        <v>32</v>
      </c>
      <c r="O161" s="88" t="s">
        <v>33</v>
      </c>
      <c r="P161" s="44" t="s">
        <v>774</v>
      </c>
      <c r="Q161" s="42" t="s">
        <v>775</v>
      </c>
      <c r="R161" s="42" t="s">
        <v>269</v>
      </c>
      <c r="S161" s="63" t="s">
        <v>36</v>
      </c>
      <c r="T161" s="61" t="s">
        <v>36</v>
      </c>
      <c r="U161" s="90">
        <v>10760856</v>
      </c>
      <c r="V161" s="42" t="s">
        <v>154</v>
      </c>
      <c r="W161" s="61" t="s">
        <v>38</v>
      </c>
      <c r="X161" s="3"/>
    </row>
    <row r="162" spans="1:24" s="7" customFormat="1" ht="30.6" customHeight="1" x14ac:dyDescent="0.25">
      <c r="A162" s="105" t="b">
        <v>0</v>
      </c>
      <c r="B162" s="105" t="b">
        <v>1</v>
      </c>
      <c r="C162" s="105" t="b">
        <v>0</v>
      </c>
      <c r="D162" s="55" t="s">
        <v>5</v>
      </c>
      <c r="E162" s="55" t="s">
        <v>27</v>
      </c>
      <c r="F162" s="106" t="s">
        <v>776</v>
      </c>
      <c r="G162" s="55" t="s">
        <v>79</v>
      </c>
      <c r="H162" s="55" t="s">
        <v>777</v>
      </c>
      <c r="I162" s="107" t="s">
        <v>0</v>
      </c>
      <c r="J162" s="42" t="s">
        <v>778</v>
      </c>
      <c r="K162" s="42" t="s">
        <v>238</v>
      </c>
      <c r="L162" s="123">
        <v>45992</v>
      </c>
      <c r="M162" s="123">
        <v>46997</v>
      </c>
      <c r="N162" s="93">
        <v>2</v>
      </c>
      <c r="O162" s="88"/>
      <c r="P162" s="44">
        <v>21892</v>
      </c>
      <c r="Q162" s="42" t="s">
        <v>779</v>
      </c>
      <c r="R162" s="42" t="s">
        <v>780</v>
      </c>
      <c r="S162" s="63" t="s">
        <v>36</v>
      </c>
      <c r="T162" s="61" t="s">
        <v>36</v>
      </c>
      <c r="U162" s="109">
        <v>1383511</v>
      </c>
      <c r="V162" s="42" t="s">
        <v>749</v>
      </c>
      <c r="W162" s="61" t="s">
        <v>38</v>
      </c>
    </row>
    <row r="163" spans="1:24" s="7" customFormat="1" ht="30.6" customHeight="1" x14ac:dyDescent="0.25">
      <c r="A163" s="139" t="b">
        <v>1</v>
      </c>
      <c r="B163" s="140" t="b">
        <v>1</v>
      </c>
      <c r="C163" s="141" t="b">
        <v>1</v>
      </c>
      <c r="D163" s="55" t="s">
        <v>6</v>
      </c>
      <c r="E163" s="142" t="s">
        <v>27</v>
      </c>
      <c r="F163" s="106" t="s">
        <v>781</v>
      </c>
      <c r="G163" s="55" t="s">
        <v>657</v>
      </c>
      <c r="H163" s="55" t="s">
        <v>782</v>
      </c>
      <c r="I163" s="143" t="s">
        <v>2</v>
      </c>
      <c r="J163" s="99">
        <v>98000000</v>
      </c>
      <c r="K163" s="99" t="s">
        <v>238</v>
      </c>
      <c r="L163" s="85">
        <v>45545</v>
      </c>
      <c r="M163" s="85">
        <v>46639</v>
      </c>
      <c r="N163" s="127"/>
      <c r="O163" s="88"/>
      <c r="P163" s="44" t="s">
        <v>783</v>
      </c>
      <c r="Q163" s="42" t="s">
        <v>784</v>
      </c>
      <c r="R163" s="42" t="s">
        <v>416</v>
      </c>
      <c r="S163" s="148" t="s">
        <v>33</v>
      </c>
      <c r="T163" s="61" t="s">
        <v>36</v>
      </c>
      <c r="U163" s="131" t="s">
        <v>416</v>
      </c>
      <c r="V163" s="42" t="s">
        <v>443</v>
      </c>
      <c r="W163" s="61" t="s">
        <v>38</v>
      </c>
      <c r="X163" s="3"/>
    </row>
    <row r="164" spans="1:24" s="7" customFormat="1" ht="30.6" customHeight="1" x14ac:dyDescent="0.25">
      <c r="A164" s="105" t="b">
        <v>1</v>
      </c>
      <c r="B164" s="105" t="b">
        <v>1</v>
      </c>
      <c r="C164" s="105" t="b">
        <v>1</v>
      </c>
      <c r="D164" s="55" t="s">
        <v>6</v>
      </c>
      <c r="E164" s="55" t="s">
        <v>27</v>
      </c>
      <c r="F164" s="106" t="s">
        <v>785</v>
      </c>
      <c r="G164" s="55" t="s">
        <v>244</v>
      </c>
      <c r="H164" s="55" t="s">
        <v>786</v>
      </c>
      <c r="I164" s="107" t="s">
        <v>0</v>
      </c>
      <c r="J164" s="42" t="s">
        <v>661</v>
      </c>
      <c r="K164" s="42" t="s">
        <v>381</v>
      </c>
      <c r="L164" s="123">
        <v>45901</v>
      </c>
      <c r="M164" s="123">
        <v>46265</v>
      </c>
      <c r="N164" s="93"/>
      <c r="O164" s="88"/>
      <c r="P164" s="44">
        <v>2950.2</v>
      </c>
      <c r="Q164" s="42" t="s">
        <v>787</v>
      </c>
      <c r="R164" s="42" t="s">
        <v>788</v>
      </c>
      <c r="S164" s="63" t="s">
        <v>36</v>
      </c>
      <c r="T164" s="61" t="s">
        <v>36</v>
      </c>
      <c r="U164" s="136">
        <v>11485050</v>
      </c>
      <c r="V164" s="42" t="s">
        <v>739</v>
      </c>
      <c r="W164" s="61" t="s">
        <v>38</v>
      </c>
    </row>
    <row r="165" spans="1:24" s="7" customFormat="1" ht="30.6" customHeight="1" x14ac:dyDescent="0.25">
      <c r="A165" s="105" t="b">
        <v>1</v>
      </c>
      <c r="B165" s="105" t="b">
        <v>0</v>
      </c>
      <c r="C165" s="105" t="b">
        <v>0</v>
      </c>
      <c r="D165" s="55" t="s">
        <v>4</v>
      </c>
      <c r="E165" s="55" t="s">
        <v>27</v>
      </c>
      <c r="F165" s="106" t="s">
        <v>789</v>
      </c>
      <c r="G165" s="55" t="s">
        <v>51</v>
      </c>
      <c r="H165" s="55" t="s">
        <v>790</v>
      </c>
      <c r="I165" s="107" t="s">
        <v>791</v>
      </c>
      <c r="J165" s="42">
        <v>37535200</v>
      </c>
      <c r="K165" s="42" t="s">
        <v>288</v>
      </c>
      <c r="L165" s="123">
        <v>45999</v>
      </c>
      <c r="M165" s="123">
        <v>46363</v>
      </c>
      <c r="N165" s="93"/>
      <c r="O165" s="88"/>
      <c r="P165" s="44">
        <v>68283</v>
      </c>
      <c r="Q165" s="42" t="s">
        <v>792</v>
      </c>
      <c r="R165" s="42" t="s">
        <v>793</v>
      </c>
      <c r="S165" s="63" t="s">
        <v>38</v>
      </c>
      <c r="T165" s="61" t="s">
        <v>36</v>
      </c>
      <c r="U165" s="198">
        <v>1704623</v>
      </c>
      <c r="V165" s="42" t="s">
        <v>757</v>
      </c>
      <c r="W165" s="61" t="s">
        <v>38</v>
      </c>
    </row>
    <row r="166" spans="1:24" s="7" customFormat="1" ht="30.6" customHeight="1" x14ac:dyDescent="0.25">
      <c r="A166" s="105" t="b">
        <v>0</v>
      </c>
      <c r="B166" s="105" t="b">
        <v>1</v>
      </c>
      <c r="C166" s="105" t="b">
        <v>0</v>
      </c>
      <c r="D166" s="55" t="s">
        <v>5</v>
      </c>
      <c r="E166" s="55" t="s">
        <v>27</v>
      </c>
      <c r="F166" s="106" t="s">
        <v>794</v>
      </c>
      <c r="G166" s="55" t="s">
        <v>51</v>
      </c>
      <c r="H166" s="55" t="s">
        <v>795</v>
      </c>
      <c r="I166" s="107" t="s">
        <v>2</v>
      </c>
      <c r="J166" s="42" t="s">
        <v>796</v>
      </c>
      <c r="K166" s="42" t="s">
        <v>288</v>
      </c>
      <c r="L166" s="123">
        <v>45996</v>
      </c>
      <c r="M166" s="123">
        <v>46360</v>
      </c>
      <c r="N166" s="93"/>
      <c r="O166" s="88"/>
      <c r="P166" s="44">
        <v>230446.75</v>
      </c>
      <c r="Q166" s="42" t="s">
        <v>797</v>
      </c>
      <c r="R166" s="42" t="s">
        <v>798</v>
      </c>
      <c r="S166" s="149" t="s">
        <v>36</v>
      </c>
      <c r="T166" s="61" t="s">
        <v>36</v>
      </c>
      <c r="U166" s="109">
        <v>1748850</v>
      </c>
      <c r="V166" s="42" t="s">
        <v>799</v>
      </c>
      <c r="W166" s="61" t="s">
        <v>38</v>
      </c>
    </row>
    <row r="167" spans="1:24" s="7" customFormat="1" ht="30.6" customHeight="1" x14ac:dyDescent="0.25">
      <c r="A167" s="105" t="b">
        <v>1</v>
      </c>
      <c r="B167" s="105" t="b">
        <v>0</v>
      </c>
      <c r="C167" s="105" t="b">
        <v>0</v>
      </c>
      <c r="D167" s="55" t="s">
        <v>4</v>
      </c>
      <c r="E167" s="55" t="s">
        <v>27</v>
      </c>
      <c r="F167" s="106" t="s">
        <v>800</v>
      </c>
      <c r="G167" s="55" t="s">
        <v>559</v>
      </c>
      <c r="H167" s="55" t="s">
        <v>801</v>
      </c>
      <c r="I167" s="107" t="s">
        <v>48</v>
      </c>
      <c r="J167" s="42" t="s">
        <v>468</v>
      </c>
      <c r="K167" s="42" t="s">
        <v>802</v>
      </c>
      <c r="L167" s="123">
        <v>46009</v>
      </c>
      <c r="M167" s="123">
        <v>46142</v>
      </c>
      <c r="N167" s="100">
        <v>46477</v>
      </c>
      <c r="O167" s="88"/>
      <c r="P167" s="44">
        <v>43178</v>
      </c>
      <c r="Q167" s="42" t="s">
        <v>803</v>
      </c>
      <c r="R167" s="42" t="s">
        <v>804</v>
      </c>
      <c r="S167" s="63" t="s">
        <v>38</v>
      </c>
      <c r="T167" s="61" t="s">
        <v>36</v>
      </c>
      <c r="U167" s="199" t="s">
        <v>805</v>
      </c>
      <c r="V167" s="42" t="s">
        <v>243</v>
      </c>
      <c r="W167" s="61" t="s">
        <v>38</v>
      </c>
    </row>
    <row r="168" spans="1:24" s="19" customFormat="1" ht="30.6" customHeight="1" x14ac:dyDescent="0.25">
      <c r="A168" s="150" t="b">
        <v>1</v>
      </c>
      <c r="B168" s="150" t="b">
        <v>0</v>
      </c>
      <c r="C168" s="150" t="b">
        <v>0</v>
      </c>
      <c r="D168" s="54" t="s">
        <v>4</v>
      </c>
      <c r="E168" s="54" t="s">
        <v>27</v>
      </c>
      <c r="F168" s="151" t="s">
        <v>120</v>
      </c>
      <c r="G168" s="54" t="s">
        <v>806</v>
      </c>
      <c r="H168" s="54" t="s">
        <v>807</v>
      </c>
      <c r="I168" s="152" t="s">
        <v>2</v>
      </c>
      <c r="J168" s="59">
        <v>92351100</v>
      </c>
      <c r="K168" s="59" t="s">
        <v>49</v>
      </c>
      <c r="L168" s="66">
        <v>44986</v>
      </c>
      <c r="M168" s="66">
        <v>45350</v>
      </c>
      <c r="N168" s="43" t="s">
        <v>808</v>
      </c>
      <c r="O168" s="104"/>
      <c r="P168" s="49">
        <v>5000</v>
      </c>
      <c r="Q168" s="59" t="s">
        <v>809</v>
      </c>
      <c r="R168" s="59" t="s">
        <v>810</v>
      </c>
      <c r="S168" s="153" t="s">
        <v>38</v>
      </c>
      <c r="T168" s="154" t="s">
        <v>36</v>
      </c>
      <c r="U168" s="69">
        <v>8675983</v>
      </c>
      <c r="V168" s="59" t="s">
        <v>614</v>
      </c>
      <c r="W168" s="43" t="s">
        <v>38</v>
      </c>
    </row>
    <row r="169" spans="1:24" s="7" customFormat="1" ht="30.6" customHeight="1" x14ac:dyDescent="0.25">
      <c r="A169" s="105" t="b">
        <v>0</v>
      </c>
      <c r="B169" s="105" t="b">
        <v>1</v>
      </c>
      <c r="C169" s="105" t="b">
        <v>0</v>
      </c>
      <c r="D169" s="55" t="s">
        <v>5</v>
      </c>
      <c r="E169" s="55" t="s">
        <v>27</v>
      </c>
      <c r="F169" s="106" t="s">
        <v>120</v>
      </c>
      <c r="G169" s="55" t="s">
        <v>806</v>
      </c>
      <c r="H169" s="55" t="s">
        <v>811</v>
      </c>
      <c r="I169" s="107" t="s">
        <v>2</v>
      </c>
      <c r="J169" s="42">
        <v>92351100</v>
      </c>
      <c r="K169" s="42" t="s">
        <v>49</v>
      </c>
      <c r="L169" s="123">
        <v>44986</v>
      </c>
      <c r="M169" s="123">
        <v>45350</v>
      </c>
      <c r="N169" s="93" t="s">
        <v>808</v>
      </c>
      <c r="O169" s="88"/>
      <c r="P169" s="44">
        <v>5000</v>
      </c>
      <c r="Q169" s="42" t="s">
        <v>809</v>
      </c>
      <c r="R169" s="42" t="s">
        <v>810</v>
      </c>
      <c r="S169" s="149" t="s">
        <v>38</v>
      </c>
      <c r="T169" s="136" t="s">
        <v>36</v>
      </c>
      <c r="U169" s="109">
        <v>8675983</v>
      </c>
      <c r="V169" s="42" t="s">
        <v>614</v>
      </c>
      <c r="W169" s="61" t="s">
        <v>38</v>
      </c>
    </row>
    <row r="170" spans="1:24" s="7" customFormat="1" ht="30.6" customHeight="1" x14ac:dyDescent="0.25">
      <c r="A170" s="105" t="b">
        <v>1</v>
      </c>
      <c r="B170" s="105" t="b">
        <v>1</v>
      </c>
      <c r="C170" s="105" t="b">
        <v>1</v>
      </c>
      <c r="D170" s="55" t="s">
        <v>6</v>
      </c>
      <c r="E170" s="55" t="s">
        <v>27</v>
      </c>
      <c r="F170" s="106" t="s">
        <v>812</v>
      </c>
      <c r="G170" s="55" t="s">
        <v>244</v>
      </c>
      <c r="H170" s="55" t="s">
        <v>813</v>
      </c>
      <c r="I170" s="107" t="s">
        <v>3</v>
      </c>
      <c r="J170" s="42">
        <v>48000000</v>
      </c>
      <c r="K170" s="42" t="s">
        <v>238</v>
      </c>
      <c r="L170" s="123">
        <v>46011</v>
      </c>
      <c r="M170" s="123">
        <v>46831</v>
      </c>
      <c r="N170" s="93"/>
      <c r="O170" s="88"/>
      <c r="P170" s="44">
        <v>47833.24</v>
      </c>
      <c r="Q170" s="42" t="s">
        <v>289</v>
      </c>
      <c r="R170" s="42" t="s">
        <v>290</v>
      </c>
      <c r="S170" s="63" t="s">
        <v>36</v>
      </c>
      <c r="T170" s="61" t="s">
        <v>36</v>
      </c>
      <c r="U170" s="109">
        <v>8575062</v>
      </c>
      <c r="V170" s="42" t="s">
        <v>345</v>
      </c>
      <c r="W170" s="61" t="s">
        <v>38</v>
      </c>
    </row>
    <row r="171" spans="1:24" s="7" customFormat="1" ht="30.6" customHeight="1" x14ac:dyDescent="0.25">
      <c r="A171" s="105" t="b">
        <v>1</v>
      </c>
      <c r="B171" s="105" t="b">
        <v>0</v>
      </c>
      <c r="C171" s="105" t="b">
        <v>0</v>
      </c>
      <c r="D171" s="55" t="s">
        <v>4</v>
      </c>
      <c r="E171" s="55" t="s">
        <v>27</v>
      </c>
      <c r="F171" s="106" t="s">
        <v>814</v>
      </c>
      <c r="G171" s="55" t="s">
        <v>244</v>
      </c>
      <c r="H171" s="55" t="s">
        <v>815</v>
      </c>
      <c r="I171" s="107" t="s">
        <v>2</v>
      </c>
      <c r="J171" s="42" t="s">
        <v>816</v>
      </c>
      <c r="K171" s="42" t="s">
        <v>381</v>
      </c>
      <c r="L171" s="123">
        <v>46000</v>
      </c>
      <c r="M171" s="123">
        <v>46746</v>
      </c>
      <c r="N171" s="93"/>
      <c r="O171" s="88"/>
      <c r="P171" s="44">
        <v>100000</v>
      </c>
      <c r="Q171" s="42" t="s">
        <v>817</v>
      </c>
      <c r="R171" s="42" t="s">
        <v>818</v>
      </c>
      <c r="S171" s="63" t="s">
        <v>38</v>
      </c>
      <c r="T171" s="61" t="s">
        <v>36</v>
      </c>
      <c r="U171" s="109">
        <v>1402539</v>
      </c>
      <c r="V171" s="42" t="s">
        <v>749</v>
      </c>
      <c r="W171" s="93" t="s">
        <v>36</v>
      </c>
    </row>
    <row r="172" spans="1:24" s="7" customFormat="1" ht="30.6" customHeight="1" x14ac:dyDescent="0.25">
      <c r="A172" s="105" t="b">
        <v>1</v>
      </c>
      <c r="B172" s="105" t="b">
        <v>0</v>
      </c>
      <c r="C172" s="105" t="b">
        <v>0</v>
      </c>
      <c r="D172" s="55" t="s">
        <v>4</v>
      </c>
      <c r="E172" s="55" t="s">
        <v>27</v>
      </c>
      <c r="F172" s="106" t="s">
        <v>819</v>
      </c>
      <c r="G172" s="55" t="s">
        <v>244</v>
      </c>
      <c r="H172" s="55" t="s">
        <v>820</v>
      </c>
      <c r="I172" s="107" t="s">
        <v>2</v>
      </c>
      <c r="J172" s="42" t="s">
        <v>821</v>
      </c>
      <c r="K172" s="42" t="s">
        <v>381</v>
      </c>
      <c r="L172" s="123">
        <v>45909</v>
      </c>
      <c r="M172" s="123">
        <v>46273</v>
      </c>
      <c r="N172" s="93"/>
      <c r="O172" s="86"/>
      <c r="P172" s="44">
        <v>2430</v>
      </c>
      <c r="Q172" s="42" t="s">
        <v>822</v>
      </c>
      <c r="R172" s="42" t="s">
        <v>823</v>
      </c>
      <c r="S172" s="63" t="s">
        <v>36</v>
      </c>
      <c r="T172" s="61" t="s">
        <v>36</v>
      </c>
      <c r="U172" s="109" t="s">
        <v>824</v>
      </c>
      <c r="V172" s="42" t="s">
        <v>626</v>
      </c>
      <c r="W172" s="93" t="s">
        <v>36</v>
      </c>
    </row>
    <row r="173" spans="1:24" s="7" customFormat="1" ht="30.6" customHeight="1" x14ac:dyDescent="0.25">
      <c r="A173" s="105" t="b">
        <v>1</v>
      </c>
      <c r="B173" s="105" t="b">
        <v>0</v>
      </c>
      <c r="C173" s="105" t="b">
        <v>0</v>
      </c>
      <c r="D173" s="55" t="s">
        <v>4</v>
      </c>
      <c r="E173" s="55" t="s">
        <v>27</v>
      </c>
      <c r="F173" s="106" t="s">
        <v>825</v>
      </c>
      <c r="G173" s="55" t="s">
        <v>559</v>
      </c>
      <c r="H173" s="55" t="s">
        <v>826</v>
      </c>
      <c r="I173" s="107" t="s">
        <v>2</v>
      </c>
      <c r="J173" s="42" t="s">
        <v>827</v>
      </c>
      <c r="K173" s="42" t="s">
        <v>238</v>
      </c>
      <c r="L173" s="123">
        <v>45990</v>
      </c>
      <c r="M173" s="10"/>
      <c r="N173" s="93"/>
      <c r="O173" s="86"/>
      <c r="P173" s="10"/>
      <c r="Q173" s="42" t="s">
        <v>828</v>
      </c>
      <c r="R173" s="42" t="s">
        <v>829</v>
      </c>
      <c r="S173" s="155" t="s">
        <v>36</v>
      </c>
      <c r="T173" s="156" t="s">
        <v>36</v>
      </c>
      <c r="U173" s="168">
        <v>15243526</v>
      </c>
      <c r="V173" s="42" t="s">
        <v>757</v>
      </c>
      <c r="W173" s="61" t="s">
        <v>38</v>
      </c>
    </row>
    <row r="174" spans="1:24" s="7" customFormat="1" ht="30.6" customHeight="1" x14ac:dyDescent="0.25">
      <c r="A174" s="105" t="b">
        <v>1</v>
      </c>
      <c r="B174" s="105" t="b">
        <v>0</v>
      </c>
      <c r="C174" s="105" t="b">
        <v>0</v>
      </c>
      <c r="D174" s="55" t="s">
        <v>4</v>
      </c>
      <c r="E174" s="55" t="s">
        <v>27</v>
      </c>
      <c r="F174" s="106" t="s">
        <v>120</v>
      </c>
      <c r="G174" s="55" t="s">
        <v>378</v>
      </c>
      <c r="H174" s="55" t="s">
        <v>830</v>
      </c>
      <c r="I174" s="107" t="s">
        <v>2</v>
      </c>
      <c r="J174" s="42" t="s">
        <v>380</v>
      </c>
      <c r="K174" s="42" t="s">
        <v>381</v>
      </c>
      <c r="L174" s="123">
        <v>45383</v>
      </c>
      <c r="M174" s="123">
        <v>46538</v>
      </c>
      <c r="N174" s="93"/>
      <c r="O174" s="86"/>
      <c r="P174" s="44">
        <v>7230</v>
      </c>
      <c r="Q174" s="42" t="s">
        <v>831</v>
      </c>
      <c r="R174" s="42" t="s">
        <v>832</v>
      </c>
      <c r="S174" s="109" t="s">
        <v>38</v>
      </c>
      <c r="T174" s="93" t="s">
        <v>56</v>
      </c>
      <c r="U174" s="93">
        <v>2955922</v>
      </c>
      <c r="V174" s="42" t="s">
        <v>614</v>
      </c>
      <c r="W174" s="61" t="s">
        <v>38</v>
      </c>
    </row>
    <row r="175" spans="1:24" s="7" customFormat="1" ht="30.6" customHeight="1" x14ac:dyDescent="0.25">
      <c r="A175" s="105" t="b">
        <v>0</v>
      </c>
      <c r="B175" s="105" t="b">
        <v>1</v>
      </c>
      <c r="C175" s="105" t="b">
        <v>0</v>
      </c>
      <c r="D175" s="55" t="s">
        <v>5</v>
      </c>
      <c r="E175" s="55" t="s">
        <v>27</v>
      </c>
      <c r="F175" s="106" t="s">
        <v>120</v>
      </c>
      <c r="G175" s="55" t="s">
        <v>378</v>
      </c>
      <c r="H175" s="55" t="s">
        <v>833</v>
      </c>
      <c r="I175" s="107" t="s">
        <v>2</v>
      </c>
      <c r="J175" s="42" t="s">
        <v>380</v>
      </c>
      <c r="K175" s="42" t="s">
        <v>381</v>
      </c>
      <c r="L175" s="123">
        <v>45383</v>
      </c>
      <c r="M175" s="123">
        <v>46538</v>
      </c>
      <c r="N175" s="93"/>
      <c r="O175" s="88"/>
      <c r="P175" s="44">
        <v>10500</v>
      </c>
      <c r="Q175" s="42" t="s">
        <v>834</v>
      </c>
      <c r="R175" s="42" t="s">
        <v>832</v>
      </c>
      <c r="S175" s="158" t="s">
        <v>38</v>
      </c>
      <c r="T175" s="138" t="s">
        <v>38</v>
      </c>
      <c r="U175" s="138">
        <v>2955922</v>
      </c>
      <c r="V175" s="42" t="s">
        <v>614</v>
      </c>
      <c r="W175" s="61" t="s">
        <v>38</v>
      </c>
    </row>
    <row r="176" spans="1:24" s="7" customFormat="1" ht="30.6" customHeight="1" x14ac:dyDescent="0.25">
      <c r="A176" s="105" t="b">
        <v>1</v>
      </c>
      <c r="B176" s="105" t="b">
        <v>0</v>
      </c>
      <c r="C176" s="105" t="b">
        <v>0</v>
      </c>
      <c r="D176" s="55" t="s">
        <v>4</v>
      </c>
      <c r="E176" s="55" t="s">
        <v>27</v>
      </c>
      <c r="F176" s="106" t="s">
        <v>835</v>
      </c>
      <c r="G176" s="55" t="s">
        <v>244</v>
      </c>
      <c r="H176" s="55" t="s">
        <v>836</v>
      </c>
      <c r="I176" s="107" t="s">
        <v>2</v>
      </c>
      <c r="J176" s="42" t="s">
        <v>837</v>
      </c>
      <c r="K176" s="42" t="s">
        <v>381</v>
      </c>
      <c r="L176" s="123">
        <v>46041</v>
      </c>
      <c r="M176" s="123">
        <v>46129</v>
      </c>
      <c r="N176" s="93">
        <v>1</v>
      </c>
      <c r="O176" s="88"/>
      <c r="P176" s="44">
        <v>16500</v>
      </c>
      <c r="Q176" s="42" t="s">
        <v>838</v>
      </c>
      <c r="R176" s="42" t="s">
        <v>839</v>
      </c>
      <c r="S176" s="63" t="s">
        <v>36</v>
      </c>
      <c r="T176" s="61" t="s">
        <v>36</v>
      </c>
      <c r="U176" s="93">
        <v>6459262</v>
      </c>
      <c r="V176" s="42" t="s">
        <v>626</v>
      </c>
      <c r="W176" s="61" t="s">
        <v>38</v>
      </c>
    </row>
    <row r="177" spans="1:30" s="21" customFormat="1" ht="30.6" customHeight="1" x14ac:dyDescent="0.25">
      <c r="A177" s="64" t="b">
        <v>1</v>
      </c>
      <c r="B177" s="64" t="b">
        <v>1</v>
      </c>
      <c r="C177" s="64" t="b">
        <v>1</v>
      </c>
      <c r="D177" s="59" t="s">
        <v>6</v>
      </c>
      <c r="E177" s="59" t="s">
        <v>27</v>
      </c>
      <c r="F177" s="65" t="s">
        <v>840</v>
      </c>
      <c r="G177" s="59" t="s">
        <v>244</v>
      </c>
      <c r="H177" s="55" t="s">
        <v>836</v>
      </c>
      <c r="I177" s="59" t="s">
        <v>2</v>
      </c>
      <c r="J177" s="129" t="s">
        <v>837</v>
      </c>
      <c r="K177" s="59" t="s">
        <v>288</v>
      </c>
      <c r="L177" s="66">
        <v>45985</v>
      </c>
      <c r="M177" s="66">
        <v>46289</v>
      </c>
      <c r="N177" s="43">
        <v>1</v>
      </c>
      <c r="O177" s="104"/>
      <c r="P177" s="49">
        <v>50000</v>
      </c>
      <c r="Q177" s="59" t="s">
        <v>841</v>
      </c>
      <c r="R177" s="59" t="s">
        <v>842</v>
      </c>
      <c r="S177" s="153" t="s">
        <v>36</v>
      </c>
      <c r="T177" s="61" t="s">
        <v>36</v>
      </c>
      <c r="U177" s="69">
        <v>1609138</v>
      </c>
      <c r="V177" s="59" t="s">
        <v>125</v>
      </c>
      <c r="W177" s="61" t="s">
        <v>38</v>
      </c>
      <c r="X177" s="19"/>
      <c r="Y177" s="19"/>
    </row>
    <row r="178" spans="1:30" s="21" customFormat="1" ht="30.6" customHeight="1" x14ac:dyDescent="0.25">
      <c r="A178" s="105" t="b">
        <v>0</v>
      </c>
      <c r="B178" s="105" t="b">
        <v>1</v>
      </c>
      <c r="C178" s="105" t="b">
        <v>0</v>
      </c>
      <c r="D178" s="55" t="s">
        <v>5</v>
      </c>
      <c r="E178" s="55" t="s">
        <v>27</v>
      </c>
      <c r="F178" s="106" t="s">
        <v>843</v>
      </c>
      <c r="G178" s="55" t="s">
        <v>559</v>
      </c>
      <c r="H178" s="55" t="s">
        <v>844</v>
      </c>
      <c r="I178" s="107" t="s">
        <v>2</v>
      </c>
      <c r="J178" s="42" t="s">
        <v>845</v>
      </c>
      <c r="K178" s="42" t="s">
        <v>381</v>
      </c>
      <c r="L178" s="123" t="s">
        <v>846</v>
      </c>
      <c r="M178" s="123">
        <v>46112</v>
      </c>
      <c r="N178" s="93">
        <v>1</v>
      </c>
      <c r="O178" s="88"/>
      <c r="P178" s="44">
        <v>21760</v>
      </c>
      <c r="Q178" s="42" t="s">
        <v>847</v>
      </c>
      <c r="R178" s="42" t="s">
        <v>1226</v>
      </c>
      <c r="S178" s="63" t="s">
        <v>38</v>
      </c>
      <c r="T178" s="61" t="s">
        <v>36</v>
      </c>
      <c r="U178" s="159" t="s">
        <v>1224</v>
      </c>
      <c r="V178" s="42" t="s">
        <v>243</v>
      </c>
      <c r="W178" s="61" t="s">
        <v>38</v>
      </c>
      <c r="X178" s="7"/>
      <c r="Y178" s="7"/>
    </row>
    <row r="179" spans="1:30" s="21" customFormat="1" ht="30.6" customHeight="1" x14ac:dyDescent="0.25">
      <c r="A179" s="105" t="b">
        <v>1</v>
      </c>
      <c r="B179" s="105" t="b">
        <v>1</v>
      </c>
      <c r="C179" s="105" t="b">
        <v>1</v>
      </c>
      <c r="D179" s="55" t="s">
        <v>6</v>
      </c>
      <c r="E179" s="55" t="s">
        <v>27</v>
      </c>
      <c r="F179" s="106" t="s">
        <v>848</v>
      </c>
      <c r="G179" s="55" t="s">
        <v>559</v>
      </c>
      <c r="H179" s="55" t="s">
        <v>849</v>
      </c>
      <c r="I179" s="55" t="s">
        <v>2</v>
      </c>
      <c r="J179" s="55" t="s">
        <v>850</v>
      </c>
      <c r="K179" s="55" t="s">
        <v>381</v>
      </c>
      <c r="L179" s="135">
        <v>46055</v>
      </c>
      <c r="M179" s="135">
        <v>46265</v>
      </c>
      <c r="N179" s="136"/>
      <c r="O179" s="137"/>
      <c r="P179" s="44">
        <v>144170</v>
      </c>
      <c r="Q179" s="42" t="s">
        <v>851</v>
      </c>
      <c r="R179" s="59" t="s">
        <v>852</v>
      </c>
      <c r="S179" s="155" t="s">
        <v>38</v>
      </c>
      <c r="T179" s="156" t="s">
        <v>36</v>
      </c>
      <c r="U179" s="160">
        <v>7490364</v>
      </c>
      <c r="V179" s="55" t="s">
        <v>799</v>
      </c>
      <c r="W179" s="61" t="s">
        <v>38</v>
      </c>
      <c r="X179" s="7"/>
      <c r="Y179" s="7"/>
    </row>
    <row r="180" spans="1:30" s="21" customFormat="1" ht="30.6" customHeight="1" x14ac:dyDescent="0.25">
      <c r="A180" s="105" t="b">
        <v>1</v>
      </c>
      <c r="B180" s="105" t="b">
        <v>1</v>
      </c>
      <c r="C180" s="105" t="b">
        <v>1</v>
      </c>
      <c r="D180" s="55" t="s">
        <v>6</v>
      </c>
      <c r="E180" s="55" t="s">
        <v>27</v>
      </c>
      <c r="F180" s="106" t="s">
        <v>853</v>
      </c>
      <c r="G180" s="161" t="s">
        <v>854</v>
      </c>
      <c r="H180" s="55" t="s">
        <v>855</v>
      </c>
      <c r="I180" s="55" t="s">
        <v>2</v>
      </c>
      <c r="J180" s="55" t="s">
        <v>850</v>
      </c>
      <c r="K180" s="55" t="s">
        <v>381</v>
      </c>
      <c r="L180" s="135">
        <v>46176</v>
      </c>
      <c r="M180" s="135">
        <v>46265</v>
      </c>
      <c r="N180" s="136"/>
      <c r="O180" s="137"/>
      <c r="P180" s="44">
        <v>10000</v>
      </c>
      <c r="Q180" s="42" t="s">
        <v>851</v>
      </c>
      <c r="R180" s="59" t="s">
        <v>852</v>
      </c>
      <c r="S180" s="63" t="s">
        <v>38</v>
      </c>
      <c r="T180" s="61" t="s">
        <v>36</v>
      </c>
      <c r="U180" s="43">
        <v>7490364</v>
      </c>
      <c r="V180" s="55" t="s">
        <v>799</v>
      </c>
      <c r="W180" s="61" t="s">
        <v>38</v>
      </c>
      <c r="X180" s="7"/>
      <c r="Y180" s="7"/>
    </row>
    <row r="181" spans="1:30" s="21" customFormat="1" ht="30.6" customHeight="1" x14ac:dyDescent="0.25">
      <c r="A181" s="105" t="b">
        <v>1</v>
      </c>
      <c r="B181" s="105" t="b">
        <v>0</v>
      </c>
      <c r="C181" s="105" t="b">
        <v>0</v>
      </c>
      <c r="D181" s="55" t="s">
        <v>4</v>
      </c>
      <c r="E181" s="55" t="s">
        <v>27</v>
      </c>
      <c r="F181" s="106" t="s">
        <v>856</v>
      </c>
      <c r="G181" s="55" t="s">
        <v>244</v>
      </c>
      <c r="H181" s="55" t="s">
        <v>1244</v>
      </c>
      <c r="I181" s="55" t="s">
        <v>2</v>
      </c>
      <c r="J181" s="147" t="s">
        <v>837</v>
      </c>
      <c r="K181" s="55" t="s">
        <v>381</v>
      </c>
      <c r="L181" s="135">
        <v>46062</v>
      </c>
      <c r="M181" s="135">
        <v>46112</v>
      </c>
      <c r="N181" s="136">
        <v>1</v>
      </c>
      <c r="O181" s="137"/>
      <c r="P181" s="44">
        <v>14311.6</v>
      </c>
      <c r="Q181" s="42" t="s">
        <v>858</v>
      </c>
      <c r="R181" s="42" t="s">
        <v>859</v>
      </c>
      <c r="S181" s="119" t="s">
        <v>38</v>
      </c>
      <c r="T181" s="120" t="s">
        <v>36</v>
      </c>
      <c r="U181" s="162">
        <v>1948963</v>
      </c>
      <c r="V181" s="55" t="s">
        <v>626</v>
      </c>
      <c r="W181" s="61" t="s">
        <v>38</v>
      </c>
      <c r="X181" s="7"/>
      <c r="Y181" s="7"/>
    </row>
    <row r="182" spans="1:30" s="21" customFormat="1" ht="30.6" customHeight="1" x14ac:dyDescent="0.25">
      <c r="A182" s="105" t="b">
        <v>1</v>
      </c>
      <c r="B182" s="105" t="b">
        <v>1</v>
      </c>
      <c r="C182" s="105" t="b">
        <v>1</v>
      </c>
      <c r="D182" s="55" t="s">
        <v>6</v>
      </c>
      <c r="E182" s="55" t="s">
        <v>27</v>
      </c>
      <c r="F182" s="106" t="s">
        <v>860</v>
      </c>
      <c r="G182" s="55" t="s">
        <v>244</v>
      </c>
      <c r="H182" s="55" t="s">
        <v>861</v>
      </c>
      <c r="I182" s="107" t="s">
        <v>2</v>
      </c>
      <c r="J182" s="42" t="s">
        <v>837</v>
      </c>
      <c r="K182" s="42" t="s">
        <v>381</v>
      </c>
      <c r="L182" s="123">
        <v>46090</v>
      </c>
      <c r="M182" s="123">
        <v>46181</v>
      </c>
      <c r="N182" s="93">
        <v>1</v>
      </c>
      <c r="O182" s="88"/>
      <c r="P182" s="44">
        <v>17000</v>
      </c>
      <c r="Q182" s="42" t="s">
        <v>862</v>
      </c>
      <c r="R182" s="42" t="s">
        <v>863</v>
      </c>
      <c r="S182" s="63" t="s">
        <v>36</v>
      </c>
      <c r="T182" s="61" t="s">
        <v>36</v>
      </c>
      <c r="U182" s="93">
        <v>6459262</v>
      </c>
      <c r="V182" s="42" t="s">
        <v>614</v>
      </c>
      <c r="W182" s="61" t="s">
        <v>38</v>
      </c>
      <c r="X182" s="7"/>
      <c r="Y182" s="7"/>
      <c r="Z182" s="7"/>
      <c r="AA182" s="7"/>
      <c r="AB182" s="7"/>
      <c r="AC182" s="7"/>
      <c r="AD182" s="7"/>
    </row>
    <row r="183" spans="1:30" s="21" customFormat="1" ht="30.6" customHeight="1" x14ac:dyDescent="0.25">
      <c r="A183" s="105" t="b">
        <v>1</v>
      </c>
      <c r="B183" s="105" t="b">
        <v>0</v>
      </c>
      <c r="C183" s="105" t="b">
        <v>0</v>
      </c>
      <c r="D183" s="55" t="s">
        <v>4</v>
      </c>
      <c r="E183" s="55" t="s">
        <v>27</v>
      </c>
      <c r="F183" s="106" t="s">
        <v>864</v>
      </c>
      <c r="G183" s="55" t="s">
        <v>244</v>
      </c>
      <c r="H183" s="163" t="s">
        <v>865</v>
      </c>
      <c r="I183" s="42" t="s">
        <v>2</v>
      </c>
      <c r="J183" s="122" t="s">
        <v>866</v>
      </c>
      <c r="K183" s="42" t="s">
        <v>238</v>
      </c>
      <c r="L183" s="123">
        <v>46113</v>
      </c>
      <c r="M183" s="123">
        <v>46843</v>
      </c>
      <c r="N183" s="93"/>
      <c r="O183" s="88"/>
      <c r="P183" s="44">
        <v>16000</v>
      </c>
      <c r="Q183" s="42" t="s">
        <v>867</v>
      </c>
      <c r="R183" s="42" t="s">
        <v>868</v>
      </c>
      <c r="S183" s="63" t="s">
        <v>36</v>
      </c>
      <c r="T183" s="61" t="s">
        <v>36</v>
      </c>
      <c r="U183" s="93">
        <v>7746795</v>
      </c>
      <c r="V183" s="42" t="s">
        <v>869</v>
      </c>
      <c r="W183" s="61" t="s">
        <v>38</v>
      </c>
      <c r="X183" s="7"/>
      <c r="Y183" s="7"/>
      <c r="Z183" s="7"/>
      <c r="AA183" s="7"/>
      <c r="AB183" s="7"/>
      <c r="AC183" s="7"/>
      <c r="AD183" s="7"/>
    </row>
    <row r="184" spans="1:30" s="21" customFormat="1" ht="30.6" customHeight="1" x14ac:dyDescent="0.25">
      <c r="A184" s="105" t="b">
        <v>1</v>
      </c>
      <c r="B184" s="105" t="b">
        <v>0</v>
      </c>
      <c r="C184" s="105" t="b">
        <v>0</v>
      </c>
      <c r="D184" s="55" t="s">
        <v>4</v>
      </c>
      <c r="E184" s="55" t="s">
        <v>27</v>
      </c>
      <c r="F184" s="106" t="s">
        <v>870</v>
      </c>
      <c r="G184" s="55" t="s">
        <v>559</v>
      </c>
      <c r="H184" s="55" t="s">
        <v>871</v>
      </c>
      <c r="I184" s="164" t="s">
        <v>2</v>
      </c>
      <c r="J184" s="165" t="s">
        <v>872</v>
      </c>
      <c r="K184" s="121" t="s">
        <v>381</v>
      </c>
      <c r="L184" s="123">
        <v>46056</v>
      </c>
      <c r="M184" s="123">
        <v>46295</v>
      </c>
      <c r="N184" s="93"/>
      <c r="O184" s="88"/>
      <c r="P184" s="44">
        <v>24725</v>
      </c>
      <c r="Q184" s="42" t="s">
        <v>873</v>
      </c>
      <c r="R184" s="42" t="s">
        <v>874</v>
      </c>
      <c r="S184" s="63" t="s">
        <v>38</v>
      </c>
      <c r="T184" s="61" t="s">
        <v>36</v>
      </c>
      <c r="U184" s="93">
        <v>3909897</v>
      </c>
      <c r="V184" s="42" t="s">
        <v>799</v>
      </c>
      <c r="W184" s="61" t="s">
        <v>38</v>
      </c>
      <c r="X184" s="7"/>
      <c r="Y184" s="7"/>
      <c r="Z184" s="7"/>
      <c r="AA184" s="7"/>
      <c r="AB184" s="7"/>
      <c r="AC184" s="7"/>
      <c r="AD184" s="7"/>
    </row>
    <row r="185" spans="1:30" s="21" customFormat="1" ht="30.6" customHeight="1" x14ac:dyDescent="0.25">
      <c r="A185" s="105" t="b">
        <v>1</v>
      </c>
      <c r="B185" s="105" t="b">
        <v>0</v>
      </c>
      <c r="C185" s="105" t="b">
        <v>0</v>
      </c>
      <c r="D185" s="55" t="s">
        <v>4</v>
      </c>
      <c r="E185" s="55" t="s">
        <v>27</v>
      </c>
      <c r="F185" s="106" t="s">
        <v>875</v>
      </c>
      <c r="G185" s="55" t="s">
        <v>51</v>
      </c>
      <c r="H185" s="55" t="s">
        <v>876</v>
      </c>
      <c r="I185" s="107" t="s">
        <v>791</v>
      </c>
      <c r="J185" s="42">
        <v>45000000</v>
      </c>
      <c r="K185" s="42" t="s">
        <v>288</v>
      </c>
      <c r="L185" s="123">
        <v>46104</v>
      </c>
      <c r="M185" s="123">
        <v>46204</v>
      </c>
      <c r="N185" s="93"/>
      <c r="O185" s="88"/>
      <c r="P185" s="44">
        <v>279000</v>
      </c>
      <c r="Q185" s="42" t="s">
        <v>877</v>
      </c>
      <c r="R185" s="42" t="s">
        <v>878</v>
      </c>
      <c r="S185" s="109" t="s">
        <v>36</v>
      </c>
      <c r="T185" s="61" t="s">
        <v>36</v>
      </c>
      <c r="U185" s="124" t="s">
        <v>879</v>
      </c>
      <c r="V185" s="42" t="s">
        <v>749</v>
      </c>
      <c r="W185" s="61" t="s">
        <v>38</v>
      </c>
      <c r="X185" s="7"/>
      <c r="Y185" s="7"/>
      <c r="Z185" s="7"/>
      <c r="AA185" s="7"/>
      <c r="AB185" s="7"/>
      <c r="AC185" s="7"/>
      <c r="AD185" s="7"/>
    </row>
    <row r="186" spans="1:30" s="21" customFormat="1" ht="30.6" customHeight="1" x14ac:dyDescent="0.25">
      <c r="A186" s="105" t="b">
        <v>1</v>
      </c>
      <c r="B186" s="105" t="b">
        <v>0</v>
      </c>
      <c r="C186" s="105" t="b">
        <v>0</v>
      </c>
      <c r="D186" s="55" t="s">
        <v>4</v>
      </c>
      <c r="E186" s="55" t="s">
        <v>27</v>
      </c>
      <c r="F186" s="106" t="s">
        <v>120</v>
      </c>
      <c r="G186" s="55" t="s">
        <v>378</v>
      </c>
      <c r="H186" s="55" t="s">
        <v>880</v>
      </c>
      <c r="I186" s="107" t="s">
        <v>0</v>
      </c>
      <c r="J186" s="42">
        <v>98000000</v>
      </c>
      <c r="K186" s="42" t="s">
        <v>381</v>
      </c>
      <c r="L186" s="123">
        <v>45748</v>
      </c>
      <c r="M186" s="123">
        <v>46477</v>
      </c>
      <c r="N186" s="93"/>
      <c r="O186" s="88"/>
      <c r="P186" s="44">
        <v>30000</v>
      </c>
      <c r="Q186" s="42" t="s">
        <v>737</v>
      </c>
      <c r="R186" s="42" t="s">
        <v>738</v>
      </c>
      <c r="S186" s="63" t="s">
        <v>36</v>
      </c>
      <c r="T186" s="61" t="s">
        <v>36</v>
      </c>
      <c r="U186" s="93"/>
      <c r="V186" s="42" t="s">
        <v>799</v>
      </c>
      <c r="W186" s="61" t="s">
        <v>38</v>
      </c>
      <c r="X186" s="7"/>
      <c r="Y186" s="7"/>
      <c r="Z186" s="7"/>
      <c r="AA186" s="7"/>
      <c r="AB186" s="7"/>
      <c r="AC186" s="7"/>
      <c r="AD186" s="7"/>
    </row>
    <row r="187" spans="1:30" s="21" customFormat="1" ht="30.6" customHeight="1" x14ac:dyDescent="0.25">
      <c r="A187" s="105" t="b">
        <v>1</v>
      </c>
      <c r="B187" s="105" t="b">
        <v>1</v>
      </c>
      <c r="C187" s="105" t="b">
        <v>1</v>
      </c>
      <c r="D187" s="55" t="s">
        <v>6</v>
      </c>
      <c r="E187" s="55" t="s">
        <v>27</v>
      </c>
      <c r="F187" s="106" t="s">
        <v>881</v>
      </c>
      <c r="G187" s="55" t="s">
        <v>244</v>
      </c>
      <c r="H187" s="55" t="s">
        <v>882</v>
      </c>
      <c r="I187" s="107" t="s">
        <v>2</v>
      </c>
      <c r="J187" s="42">
        <v>66000000</v>
      </c>
      <c r="K187" s="42" t="s">
        <v>238</v>
      </c>
      <c r="L187" s="123">
        <v>46113</v>
      </c>
      <c r="M187" s="123">
        <v>46477</v>
      </c>
      <c r="N187" s="93">
        <v>1</v>
      </c>
      <c r="O187" s="88"/>
      <c r="P187" s="44">
        <v>6000</v>
      </c>
      <c r="Q187" s="42" t="s">
        <v>883</v>
      </c>
      <c r="R187" s="42" t="s">
        <v>884</v>
      </c>
      <c r="S187" s="63" t="s">
        <v>36</v>
      </c>
      <c r="T187" s="61" t="s">
        <v>36</v>
      </c>
      <c r="U187" s="93" t="s">
        <v>885</v>
      </c>
      <c r="V187" s="42" t="s">
        <v>212</v>
      </c>
      <c r="W187" s="61" t="s">
        <v>38</v>
      </c>
      <c r="X187" s="7"/>
      <c r="Y187" s="7"/>
      <c r="Z187" s="7"/>
      <c r="AA187" s="7"/>
      <c r="AB187" s="7"/>
      <c r="AC187" s="7"/>
      <c r="AD187" s="7"/>
    </row>
    <row r="188" spans="1:30" s="21" customFormat="1" ht="30.6" customHeight="1" x14ac:dyDescent="0.25">
      <c r="A188" s="105" t="b">
        <v>1</v>
      </c>
      <c r="B188" s="105" t="b">
        <v>0</v>
      </c>
      <c r="C188" s="105" t="b">
        <v>0</v>
      </c>
      <c r="D188" s="55" t="s">
        <v>4</v>
      </c>
      <c r="E188" s="55" t="s">
        <v>27</v>
      </c>
      <c r="F188" s="106" t="s">
        <v>886</v>
      </c>
      <c r="G188" s="55" t="s">
        <v>887</v>
      </c>
      <c r="H188" s="55" t="s">
        <v>888</v>
      </c>
      <c r="I188" s="107" t="s">
        <v>2</v>
      </c>
      <c r="J188" s="42" t="s">
        <v>889</v>
      </c>
      <c r="K188" s="42" t="s">
        <v>238</v>
      </c>
      <c r="L188" s="123">
        <v>46268</v>
      </c>
      <c r="M188" s="123">
        <v>46968</v>
      </c>
      <c r="N188" s="93">
        <v>3</v>
      </c>
      <c r="O188" s="88"/>
      <c r="P188" s="44">
        <v>10000</v>
      </c>
      <c r="Q188" s="42" t="s">
        <v>890</v>
      </c>
      <c r="R188" s="42" t="s">
        <v>891</v>
      </c>
      <c r="S188" s="63" t="s">
        <v>38</v>
      </c>
      <c r="T188" s="61" t="s">
        <v>36</v>
      </c>
      <c r="U188" s="93" t="s">
        <v>892</v>
      </c>
      <c r="V188" s="42" t="s">
        <v>614</v>
      </c>
      <c r="W188" s="61" t="s">
        <v>38</v>
      </c>
      <c r="X188" s="7"/>
      <c r="Y188" s="7"/>
      <c r="Z188" s="7"/>
      <c r="AA188" s="7"/>
      <c r="AB188" s="7"/>
      <c r="AC188" s="7"/>
      <c r="AD188" s="7"/>
    </row>
    <row r="189" spans="1:30" s="21" customFormat="1" ht="30.6" customHeight="1" x14ac:dyDescent="0.25">
      <c r="A189" s="64" t="b">
        <v>1</v>
      </c>
      <c r="B189" s="128" t="b">
        <v>1</v>
      </c>
      <c r="C189" s="128" t="b">
        <v>1</v>
      </c>
      <c r="D189" s="59" t="s">
        <v>6</v>
      </c>
      <c r="E189" s="129" t="s">
        <v>27</v>
      </c>
      <c r="F189" s="65" t="s">
        <v>893</v>
      </c>
      <c r="G189" s="59" t="s">
        <v>86</v>
      </c>
      <c r="H189" s="59" t="s">
        <v>894</v>
      </c>
      <c r="I189" s="59" t="s">
        <v>2</v>
      </c>
      <c r="J189" s="166">
        <v>72000000</v>
      </c>
      <c r="K189" s="129" t="s">
        <v>288</v>
      </c>
      <c r="L189" s="76">
        <v>46113</v>
      </c>
      <c r="M189" s="76">
        <v>46843</v>
      </c>
      <c r="N189" s="130"/>
      <c r="O189" s="104"/>
      <c r="P189" s="33">
        <v>500000</v>
      </c>
      <c r="Q189" s="59" t="s">
        <v>895</v>
      </c>
      <c r="R189" s="59" t="s">
        <v>896</v>
      </c>
      <c r="S189" s="63" t="s">
        <v>38</v>
      </c>
      <c r="T189" s="61" t="s">
        <v>36</v>
      </c>
      <c r="U189" s="189" t="s">
        <v>897</v>
      </c>
      <c r="V189" s="59" t="s">
        <v>105</v>
      </c>
      <c r="W189" s="61" t="s">
        <v>38</v>
      </c>
    </row>
    <row r="190" spans="1:30" s="21" customFormat="1" ht="30.6" customHeight="1" x14ac:dyDescent="0.25">
      <c r="A190" s="105" t="b">
        <v>0</v>
      </c>
      <c r="B190" s="105" t="b">
        <v>0</v>
      </c>
      <c r="C190" s="105" t="b">
        <v>0</v>
      </c>
      <c r="D190" s="55" t="s">
        <v>6</v>
      </c>
      <c r="E190" s="55" t="s">
        <v>27</v>
      </c>
      <c r="F190" s="106" t="s">
        <v>898</v>
      </c>
      <c r="G190" s="55" t="s">
        <v>86</v>
      </c>
      <c r="H190" s="55" t="s">
        <v>899</v>
      </c>
      <c r="I190" s="107" t="s">
        <v>48</v>
      </c>
      <c r="J190" s="42">
        <v>72000000</v>
      </c>
      <c r="K190" s="42" t="s">
        <v>381</v>
      </c>
      <c r="L190" s="123">
        <v>46082</v>
      </c>
      <c r="M190" s="123">
        <v>46843</v>
      </c>
      <c r="N190" s="93"/>
      <c r="O190" s="88"/>
      <c r="P190" s="44">
        <v>653950</v>
      </c>
      <c r="Q190" s="42" t="s">
        <v>900</v>
      </c>
      <c r="R190" s="42" t="s">
        <v>901</v>
      </c>
      <c r="S190" s="63" t="s">
        <v>38</v>
      </c>
      <c r="T190" s="61" t="s">
        <v>36</v>
      </c>
      <c r="U190" s="93">
        <v>15289591</v>
      </c>
      <c r="V190" s="42" t="s">
        <v>296</v>
      </c>
      <c r="W190" s="61" t="s">
        <v>38</v>
      </c>
      <c r="X190" s="7"/>
      <c r="Y190" s="7"/>
      <c r="Z190" s="7"/>
      <c r="AA190" s="7"/>
      <c r="AB190" s="7"/>
      <c r="AC190" s="7"/>
      <c r="AD190" s="7"/>
    </row>
    <row r="191" spans="1:30" s="21" customFormat="1" ht="30.6" customHeight="1" x14ac:dyDescent="0.25">
      <c r="A191" s="105" t="b">
        <v>1</v>
      </c>
      <c r="B191" s="105" t="b">
        <v>1</v>
      </c>
      <c r="C191" s="105" t="b">
        <v>1</v>
      </c>
      <c r="D191" s="55" t="s">
        <v>6</v>
      </c>
      <c r="E191" s="55" t="s">
        <v>27</v>
      </c>
      <c r="F191" s="106" t="s">
        <v>902</v>
      </c>
      <c r="G191" s="55" t="s">
        <v>244</v>
      </c>
      <c r="H191" s="55" t="s">
        <v>857</v>
      </c>
      <c r="I191" s="107" t="s">
        <v>0</v>
      </c>
      <c r="J191" s="42" t="s">
        <v>837</v>
      </c>
      <c r="K191" s="92" t="s">
        <v>381</v>
      </c>
      <c r="L191" s="123">
        <v>46023</v>
      </c>
      <c r="M191" s="123" t="s">
        <v>903</v>
      </c>
      <c r="N191" s="93"/>
      <c r="O191" s="88"/>
      <c r="P191" s="44">
        <v>28000</v>
      </c>
      <c r="Q191" s="42" t="s">
        <v>904</v>
      </c>
      <c r="R191" s="42" t="s">
        <v>905</v>
      </c>
      <c r="S191" s="63" t="s">
        <v>36</v>
      </c>
      <c r="T191" s="61" t="s">
        <v>36</v>
      </c>
      <c r="U191" s="93">
        <v>11972876</v>
      </c>
      <c r="V191" s="42" t="s">
        <v>869</v>
      </c>
      <c r="W191" s="61" t="s">
        <v>38</v>
      </c>
      <c r="X191" s="7"/>
      <c r="Y191" s="7"/>
      <c r="Z191" s="7"/>
      <c r="AA191" s="7"/>
      <c r="AB191" s="7"/>
      <c r="AC191" s="7"/>
      <c r="AD191" s="7"/>
    </row>
    <row r="192" spans="1:30" s="21" customFormat="1" ht="30.6" customHeight="1" x14ac:dyDescent="0.25">
      <c r="A192" s="105" t="b">
        <v>1</v>
      </c>
      <c r="B192" s="105" t="b">
        <v>1</v>
      </c>
      <c r="C192" s="105" t="b">
        <v>1</v>
      </c>
      <c r="D192" s="55" t="s">
        <v>6</v>
      </c>
      <c r="E192" s="55" t="s">
        <v>27</v>
      </c>
      <c r="F192" s="106" t="s">
        <v>906</v>
      </c>
      <c r="G192" s="55" t="s">
        <v>559</v>
      </c>
      <c r="H192" s="55" t="s">
        <v>907</v>
      </c>
      <c r="I192" s="107" t="s">
        <v>0</v>
      </c>
      <c r="J192" s="42">
        <v>66000000</v>
      </c>
      <c r="K192" s="42" t="s">
        <v>238</v>
      </c>
      <c r="L192" s="123">
        <v>46026</v>
      </c>
      <c r="M192" s="123" t="s">
        <v>203</v>
      </c>
      <c r="N192" s="93">
        <f>1+1</f>
        <v>2</v>
      </c>
      <c r="O192" s="88"/>
      <c r="P192" s="44">
        <v>95285</v>
      </c>
      <c r="Q192" s="42" t="s">
        <v>908</v>
      </c>
      <c r="R192" s="42" t="s">
        <v>909</v>
      </c>
      <c r="S192" s="63" t="s">
        <v>36</v>
      </c>
      <c r="T192" s="61" t="s">
        <v>36</v>
      </c>
      <c r="U192" s="93" t="s">
        <v>910</v>
      </c>
      <c r="V192" s="42" t="s">
        <v>212</v>
      </c>
      <c r="W192" s="61" t="s">
        <v>38</v>
      </c>
      <c r="X192" s="7"/>
      <c r="Y192" s="7"/>
      <c r="Z192" s="7"/>
      <c r="AA192" s="7"/>
      <c r="AB192" s="7"/>
      <c r="AC192" s="7"/>
      <c r="AD192" s="7"/>
    </row>
    <row r="193" spans="1:30" s="21" customFormat="1" ht="30.6" customHeight="1" x14ac:dyDescent="0.25">
      <c r="A193" s="105" t="b">
        <v>0</v>
      </c>
      <c r="B193" s="105" t="b">
        <v>1</v>
      </c>
      <c r="C193" s="105" t="b">
        <v>0</v>
      </c>
      <c r="D193" s="55" t="s">
        <v>5</v>
      </c>
      <c r="E193" s="55" t="s">
        <v>27</v>
      </c>
      <c r="F193" s="106" t="s">
        <v>911</v>
      </c>
      <c r="G193" s="55" t="s">
        <v>657</v>
      </c>
      <c r="H193" s="55" t="s">
        <v>912</v>
      </c>
      <c r="I193" s="107" t="s">
        <v>0</v>
      </c>
      <c r="J193" s="42" t="s">
        <v>913</v>
      </c>
      <c r="K193" s="42" t="s">
        <v>381</v>
      </c>
      <c r="L193" s="123" t="s">
        <v>914</v>
      </c>
      <c r="M193" s="123" t="s">
        <v>915</v>
      </c>
      <c r="N193" s="93"/>
      <c r="O193" s="88"/>
      <c r="P193" s="44">
        <v>4500</v>
      </c>
      <c r="Q193" s="42" t="s">
        <v>916</v>
      </c>
      <c r="R193" s="42" t="s">
        <v>917</v>
      </c>
      <c r="S193" s="63" t="s">
        <v>38</v>
      </c>
      <c r="T193" s="61" t="s">
        <v>36</v>
      </c>
      <c r="U193" s="93"/>
      <c r="V193" s="42" t="s">
        <v>757</v>
      </c>
      <c r="W193" s="61" t="s">
        <v>38</v>
      </c>
      <c r="X193" s="7"/>
      <c r="Y193" s="7"/>
      <c r="Z193" s="7"/>
      <c r="AA193" s="7"/>
      <c r="AB193" s="7"/>
      <c r="AC193" s="7"/>
      <c r="AD193" s="7"/>
    </row>
    <row r="194" spans="1:30" s="21" customFormat="1" ht="30.6" customHeight="1" x14ac:dyDescent="0.25">
      <c r="A194" s="105" t="b">
        <v>1</v>
      </c>
      <c r="B194" s="105" t="b">
        <v>0</v>
      </c>
      <c r="C194" s="105" t="b">
        <v>0</v>
      </c>
      <c r="D194" s="55" t="s">
        <v>4</v>
      </c>
      <c r="E194" s="55" t="s">
        <v>27</v>
      </c>
      <c r="F194" s="106" t="s">
        <v>918</v>
      </c>
      <c r="G194" s="55" t="s">
        <v>244</v>
      </c>
      <c r="H194" s="55" t="s">
        <v>919</v>
      </c>
      <c r="I194" s="107" t="s">
        <v>0</v>
      </c>
      <c r="J194" s="42" t="s">
        <v>837</v>
      </c>
      <c r="K194" s="42" t="s">
        <v>381</v>
      </c>
      <c r="L194" s="123">
        <v>46119</v>
      </c>
      <c r="M194" s="123">
        <v>46210</v>
      </c>
      <c r="N194" s="93"/>
      <c r="O194" s="88"/>
      <c r="P194" s="44">
        <v>34834</v>
      </c>
      <c r="Q194" s="42" t="s">
        <v>858</v>
      </c>
      <c r="R194" s="42" t="s">
        <v>859</v>
      </c>
      <c r="S194" s="63" t="s">
        <v>38</v>
      </c>
      <c r="T194" s="61" t="s">
        <v>36</v>
      </c>
      <c r="U194" s="93">
        <v>1948963</v>
      </c>
      <c r="V194" s="42" t="s">
        <v>626</v>
      </c>
      <c r="W194" s="61" t="s">
        <v>38</v>
      </c>
      <c r="X194" s="7"/>
      <c r="Y194" s="7"/>
      <c r="Z194" s="7"/>
      <c r="AA194" s="7"/>
      <c r="AB194" s="7"/>
      <c r="AC194" s="7"/>
      <c r="AD194" s="7"/>
    </row>
    <row r="195" spans="1:30" s="21" customFormat="1" ht="30.6" customHeight="1" x14ac:dyDescent="0.25">
      <c r="A195" s="105" t="b">
        <v>0</v>
      </c>
      <c r="B195" s="105" t="b">
        <v>1</v>
      </c>
      <c r="C195" s="105" t="b">
        <v>0</v>
      </c>
      <c r="D195" s="55" t="s">
        <v>5</v>
      </c>
      <c r="E195" s="55" t="s">
        <v>27</v>
      </c>
      <c r="F195" s="106" t="s">
        <v>920</v>
      </c>
      <c r="G195" s="55" t="s">
        <v>244</v>
      </c>
      <c r="H195" s="55" t="s">
        <v>921</v>
      </c>
      <c r="I195" s="107" t="s">
        <v>0</v>
      </c>
      <c r="J195" s="42" t="s">
        <v>380</v>
      </c>
      <c r="K195" s="42" t="s">
        <v>238</v>
      </c>
      <c r="L195" s="123">
        <v>46113</v>
      </c>
      <c r="M195" s="123">
        <v>46477</v>
      </c>
      <c r="N195" s="93"/>
      <c r="O195" s="88"/>
      <c r="P195" s="44">
        <v>20007</v>
      </c>
      <c r="Q195" s="42" t="s">
        <v>383</v>
      </c>
      <c r="R195" s="42" t="s">
        <v>384</v>
      </c>
      <c r="S195" s="109" t="s">
        <v>38</v>
      </c>
      <c r="T195" s="93" t="s">
        <v>38</v>
      </c>
      <c r="U195" s="93">
        <v>8967045</v>
      </c>
      <c r="V195" s="42" t="s">
        <v>757</v>
      </c>
      <c r="W195" s="61" t="s">
        <v>38</v>
      </c>
      <c r="X195" s="7"/>
      <c r="Y195" s="7"/>
      <c r="Z195" s="7"/>
      <c r="AA195" s="7"/>
      <c r="AB195" s="7"/>
      <c r="AC195" s="7"/>
      <c r="AD195" s="7"/>
    </row>
    <row r="196" spans="1:30" s="21" customFormat="1" ht="30.6" customHeight="1" x14ac:dyDescent="0.25">
      <c r="A196" s="105" t="b">
        <v>1</v>
      </c>
      <c r="B196" s="105" t="b">
        <v>0</v>
      </c>
      <c r="C196" s="105" t="b">
        <v>0</v>
      </c>
      <c r="D196" s="55" t="s">
        <v>4</v>
      </c>
      <c r="E196" s="55" t="s">
        <v>27</v>
      </c>
      <c r="F196" s="106" t="s">
        <v>922</v>
      </c>
      <c r="G196" s="55" t="s">
        <v>244</v>
      </c>
      <c r="H196" s="55" t="s">
        <v>923</v>
      </c>
      <c r="I196" s="107" t="s">
        <v>0</v>
      </c>
      <c r="J196" s="42" t="s">
        <v>924</v>
      </c>
      <c r="K196" s="42" t="s">
        <v>381</v>
      </c>
      <c r="L196" s="123">
        <v>46125</v>
      </c>
      <c r="M196" s="123">
        <v>46300</v>
      </c>
      <c r="N196" s="93"/>
      <c r="O196" s="88"/>
      <c r="P196" s="44">
        <v>23000</v>
      </c>
      <c r="Q196" s="42" t="s">
        <v>925</v>
      </c>
      <c r="R196" s="42" t="s">
        <v>926</v>
      </c>
      <c r="S196" s="109"/>
      <c r="T196" s="61" t="s">
        <v>36</v>
      </c>
      <c r="U196" s="93">
        <v>12482139</v>
      </c>
      <c r="V196" s="42" t="s">
        <v>626</v>
      </c>
      <c r="W196" s="61" t="s">
        <v>38</v>
      </c>
      <c r="X196" s="7"/>
      <c r="Y196" s="7"/>
      <c r="Z196" s="7"/>
      <c r="AA196" s="7"/>
      <c r="AB196" s="7"/>
      <c r="AC196" s="7"/>
      <c r="AD196" s="7"/>
    </row>
    <row r="197" spans="1:30" s="21" customFormat="1" ht="30.6" customHeight="1" x14ac:dyDescent="0.25">
      <c r="A197" s="105" t="b">
        <v>1</v>
      </c>
      <c r="B197" s="105" t="b">
        <v>1</v>
      </c>
      <c r="C197" s="105" t="b">
        <v>1</v>
      </c>
      <c r="D197" s="55" t="s">
        <v>6</v>
      </c>
      <c r="E197" s="55" t="s">
        <v>27</v>
      </c>
      <c r="F197" s="106" t="s">
        <v>927</v>
      </c>
      <c r="G197" s="55" t="s">
        <v>244</v>
      </c>
      <c r="H197" s="163" t="s">
        <v>928</v>
      </c>
      <c r="I197" s="42" t="s">
        <v>0</v>
      </c>
      <c r="J197" s="42" t="s">
        <v>837</v>
      </c>
      <c r="K197" s="42" t="s">
        <v>381</v>
      </c>
      <c r="L197" s="123">
        <v>46023</v>
      </c>
      <c r="M197" s="123">
        <v>46295</v>
      </c>
      <c r="N197" s="93"/>
      <c r="O197" s="88"/>
      <c r="P197" s="44">
        <v>88200</v>
      </c>
      <c r="Q197" s="42" t="s">
        <v>929</v>
      </c>
      <c r="R197" s="42" t="s">
        <v>510</v>
      </c>
      <c r="S197" s="63" t="s">
        <v>36</v>
      </c>
      <c r="T197" s="61" t="s">
        <v>36</v>
      </c>
      <c r="U197" s="93">
        <v>1872220</v>
      </c>
      <c r="V197" s="42" t="s">
        <v>84</v>
      </c>
      <c r="W197" s="61" t="s">
        <v>38</v>
      </c>
      <c r="X197" s="7"/>
      <c r="Y197" s="7"/>
      <c r="Z197" s="7"/>
      <c r="AA197" s="7"/>
      <c r="AB197" s="7"/>
      <c r="AC197" s="7"/>
      <c r="AD197" s="7"/>
    </row>
    <row r="198" spans="1:30" s="7" customFormat="1" ht="30.6" customHeight="1" x14ac:dyDescent="0.25">
      <c r="A198" s="105" t="b">
        <v>1</v>
      </c>
      <c r="B198" s="105" t="b">
        <v>0</v>
      </c>
      <c r="C198" s="105" t="b">
        <v>0</v>
      </c>
      <c r="D198" s="55" t="s">
        <v>4</v>
      </c>
      <c r="E198" s="55" t="s">
        <v>27</v>
      </c>
      <c r="F198" s="106" t="s">
        <v>120</v>
      </c>
      <c r="G198" s="55" t="s">
        <v>378</v>
      </c>
      <c r="H198" s="55" t="s">
        <v>930</v>
      </c>
      <c r="I198" s="164" t="s">
        <v>2</v>
      </c>
      <c r="J198" s="165" t="s">
        <v>380</v>
      </c>
      <c r="K198" s="121" t="s">
        <v>381</v>
      </c>
      <c r="L198" s="123">
        <v>46113</v>
      </c>
      <c r="M198" s="123">
        <v>46112</v>
      </c>
      <c r="N198" s="93">
        <v>1</v>
      </c>
      <c r="O198" s="88"/>
      <c r="P198" s="44">
        <v>22000</v>
      </c>
      <c r="Q198" s="42" t="s">
        <v>931</v>
      </c>
      <c r="R198" s="42" t="s">
        <v>932</v>
      </c>
      <c r="S198" s="63" t="s">
        <v>38</v>
      </c>
      <c r="T198" s="93" t="s">
        <v>38</v>
      </c>
      <c r="U198" s="93">
        <v>4600635</v>
      </c>
      <c r="V198" s="42" t="s">
        <v>614</v>
      </c>
      <c r="W198" s="61" t="s">
        <v>38</v>
      </c>
    </row>
    <row r="199" spans="1:30" s="7" customFormat="1" ht="30.6" customHeight="1" x14ac:dyDescent="0.25">
      <c r="A199" s="105" t="b">
        <v>1</v>
      </c>
      <c r="B199" s="105" t="b">
        <v>0</v>
      </c>
      <c r="C199" s="105" t="b">
        <v>0</v>
      </c>
      <c r="D199" s="55" t="s">
        <v>4</v>
      </c>
      <c r="E199" s="55" t="s">
        <v>27</v>
      </c>
      <c r="F199" s="106" t="s">
        <v>933</v>
      </c>
      <c r="G199" s="55" t="s">
        <v>244</v>
      </c>
      <c r="H199" s="55" t="s">
        <v>934</v>
      </c>
      <c r="I199" s="107" t="s">
        <v>0</v>
      </c>
      <c r="J199" s="42" t="s">
        <v>850</v>
      </c>
      <c r="K199" s="42" t="s">
        <v>381</v>
      </c>
      <c r="L199" s="123">
        <v>46113</v>
      </c>
      <c r="M199" s="123">
        <v>46477</v>
      </c>
      <c r="N199" s="93"/>
      <c r="O199" s="88"/>
      <c r="P199" s="44">
        <v>6000</v>
      </c>
      <c r="Q199" s="42" t="s">
        <v>935</v>
      </c>
      <c r="R199" s="42" t="s">
        <v>936</v>
      </c>
      <c r="S199" s="63" t="s">
        <v>36</v>
      </c>
      <c r="T199" s="93" t="s">
        <v>38</v>
      </c>
      <c r="U199" s="93"/>
      <c r="V199" s="42" t="s">
        <v>243</v>
      </c>
      <c r="W199" s="61" t="s">
        <v>38</v>
      </c>
    </row>
    <row r="200" spans="1:30" s="7" customFormat="1" ht="30.6" customHeight="1" x14ac:dyDescent="0.25">
      <c r="A200" s="105" t="b">
        <v>0</v>
      </c>
      <c r="B200" s="105" t="b">
        <v>1</v>
      </c>
      <c r="C200" s="105" t="b">
        <v>0</v>
      </c>
      <c r="D200" s="55" t="s">
        <v>5</v>
      </c>
      <c r="E200" s="55" t="s">
        <v>27</v>
      </c>
      <c r="F200" s="106" t="s">
        <v>937</v>
      </c>
      <c r="G200" s="55" t="s">
        <v>244</v>
      </c>
      <c r="H200" s="55" t="s">
        <v>938</v>
      </c>
      <c r="I200" s="107" t="s">
        <v>0</v>
      </c>
      <c r="J200" s="42" t="s">
        <v>939</v>
      </c>
      <c r="K200" s="42" t="s">
        <v>381</v>
      </c>
      <c r="L200" s="123">
        <v>46113</v>
      </c>
      <c r="M200" s="123">
        <v>46477</v>
      </c>
      <c r="N200" s="93"/>
      <c r="O200" s="88"/>
      <c r="P200" s="44">
        <v>10000</v>
      </c>
      <c r="Q200" s="42" t="s">
        <v>706</v>
      </c>
      <c r="R200" s="42" t="s">
        <v>707</v>
      </c>
      <c r="S200" s="63" t="s">
        <v>36</v>
      </c>
      <c r="T200" s="93" t="s">
        <v>38</v>
      </c>
      <c r="U200" s="93">
        <v>959609</v>
      </c>
      <c r="V200" s="42" t="s">
        <v>757</v>
      </c>
      <c r="W200" s="61" t="s">
        <v>38</v>
      </c>
    </row>
    <row r="201" spans="1:30" s="7" customFormat="1" ht="30.6" customHeight="1" x14ac:dyDescent="0.25">
      <c r="A201" s="105" t="b">
        <v>0</v>
      </c>
      <c r="B201" s="105" t="b">
        <v>1</v>
      </c>
      <c r="C201" s="105" t="b">
        <v>0</v>
      </c>
      <c r="D201" s="55" t="s">
        <v>5</v>
      </c>
      <c r="E201" s="55" t="s">
        <v>27</v>
      </c>
      <c r="F201" s="106" t="s">
        <v>940</v>
      </c>
      <c r="G201" s="55" t="s">
        <v>244</v>
      </c>
      <c r="H201" s="55" t="s">
        <v>941</v>
      </c>
      <c r="I201" s="55" t="s">
        <v>0</v>
      </c>
      <c r="J201" s="55" t="s">
        <v>473</v>
      </c>
      <c r="K201" s="55" t="s">
        <v>238</v>
      </c>
      <c r="L201" s="135">
        <v>46113</v>
      </c>
      <c r="M201" s="135">
        <v>46477</v>
      </c>
      <c r="N201" s="136"/>
      <c r="O201" s="137"/>
      <c r="P201" s="44">
        <v>15000</v>
      </c>
      <c r="Q201" s="42" t="s">
        <v>474</v>
      </c>
      <c r="R201" s="42" t="s">
        <v>942</v>
      </c>
      <c r="S201" s="63" t="s">
        <v>36</v>
      </c>
      <c r="T201" s="61" t="s">
        <v>36</v>
      </c>
      <c r="U201" s="136">
        <v>2366616</v>
      </c>
      <c r="V201" s="55" t="s">
        <v>869</v>
      </c>
      <c r="W201" s="61" t="s">
        <v>38</v>
      </c>
    </row>
    <row r="202" spans="1:30" s="7" customFormat="1" ht="30.6" customHeight="1" x14ac:dyDescent="0.25">
      <c r="A202" s="105" t="b">
        <v>1</v>
      </c>
      <c r="B202" s="105" t="b">
        <v>0</v>
      </c>
      <c r="C202" s="105" t="b">
        <v>0</v>
      </c>
      <c r="D202" s="55" t="s">
        <v>4</v>
      </c>
      <c r="E202" s="55" t="s">
        <v>27</v>
      </c>
      <c r="F202" s="106" t="s">
        <v>943</v>
      </c>
      <c r="G202" s="55" t="s">
        <v>244</v>
      </c>
      <c r="H202" s="55" t="s">
        <v>941</v>
      </c>
      <c r="I202" s="55" t="s">
        <v>0</v>
      </c>
      <c r="J202" s="55" t="s">
        <v>473</v>
      </c>
      <c r="K202" s="55" t="s">
        <v>238</v>
      </c>
      <c r="L202" s="135">
        <v>46113</v>
      </c>
      <c r="M202" s="135">
        <v>46477</v>
      </c>
      <c r="N202" s="136"/>
      <c r="O202" s="137"/>
      <c r="P202" s="44">
        <v>15000</v>
      </c>
      <c r="Q202" s="42" t="s">
        <v>474</v>
      </c>
      <c r="R202" s="42" t="s">
        <v>942</v>
      </c>
      <c r="S202" s="63" t="s">
        <v>36</v>
      </c>
      <c r="T202" s="61" t="s">
        <v>36</v>
      </c>
      <c r="U202" s="136">
        <v>2366616</v>
      </c>
      <c r="V202" s="55" t="s">
        <v>869</v>
      </c>
      <c r="W202" s="61" t="s">
        <v>38</v>
      </c>
    </row>
    <row r="203" spans="1:30" s="7" customFormat="1" ht="30.6" customHeight="1" x14ac:dyDescent="0.25">
      <c r="A203" s="105" t="b">
        <v>1</v>
      </c>
      <c r="B203" s="105" t="b">
        <v>1</v>
      </c>
      <c r="C203" s="105" t="b">
        <v>1</v>
      </c>
      <c r="D203" s="55" t="s">
        <v>6</v>
      </c>
      <c r="E203" s="55" t="s">
        <v>27</v>
      </c>
      <c r="F203" s="106" t="s">
        <v>944</v>
      </c>
      <c r="G203" s="55" t="s">
        <v>244</v>
      </c>
      <c r="H203" s="55" t="s">
        <v>945</v>
      </c>
      <c r="I203" s="107" t="s">
        <v>0</v>
      </c>
      <c r="J203" s="42" t="s">
        <v>661</v>
      </c>
      <c r="K203" s="42" t="s">
        <v>381</v>
      </c>
      <c r="L203" s="123">
        <v>45901</v>
      </c>
      <c r="M203" s="123">
        <v>46265</v>
      </c>
      <c r="N203" s="93"/>
      <c r="O203" s="88"/>
      <c r="P203" s="44">
        <v>2865</v>
      </c>
      <c r="Q203" s="42" t="s">
        <v>520</v>
      </c>
      <c r="R203" s="42" t="s">
        <v>521</v>
      </c>
      <c r="S203" s="63" t="s">
        <v>36</v>
      </c>
      <c r="T203" s="61" t="s">
        <v>36</v>
      </c>
      <c r="U203" s="93">
        <v>3079282</v>
      </c>
      <c r="V203" s="42" t="s">
        <v>869</v>
      </c>
      <c r="W203" s="61" t="s">
        <v>38</v>
      </c>
    </row>
    <row r="204" spans="1:30" s="7" customFormat="1" ht="30.6" customHeight="1" x14ac:dyDescent="0.25">
      <c r="A204" s="105" t="b">
        <v>1</v>
      </c>
      <c r="B204" s="105" t="b">
        <v>1</v>
      </c>
      <c r="C204" s="105" t="b">
        <v>1</v>
      </c>
      <c r="D204" s="55" t="s">
        <v>6</v>
      </c>
      <c r="E204" s="55" t="s">
        <v>27</v>
      </c>
      <c r="F204" s="106" t="s">
        <v>946</v>
      </c>
      <c r="G204" s="55" t="s">
        <v>244</v>
      </c>
      <c r="H204" s="55" t="s">
        <v>947</v>
      </c>
      <c r="I204" s="107" t="s">
        <v>0</v>
      </c>
      <c r="J204" s="42" t="s">
        <v>661</v>
      </c>
      <c r="K204" s="42" t="s">
        <v>381</v>
      </c>
      <c r="L204" s="123">
        <v>45936</v>
      </c>
      <c r="M204" s="123">
        <v>46300</v>
      </c>
      <c r="N204" s="93"/>
      <c r="O204" s="88"/>
      <c r="P204" s="44">
        <v>2430</v>
      </c>
      <c r="Q204" s="42" t="s">
        <v>948</v>
      </c>
      <c r="R204" s="42" t="s">
        <v>823</v>
      </c>
      <c r="S204" s="63" t="s">
        <v>36</v>
      </c>
      <c r="T204" s="61" t="s">
        <v>36</v>
      </c>
      <c r="U204" s="93" t="s">
        <v>824</v>
      </c>
      <c r="V204" s="42" t="s">
        <v>626</v>
      </c>
      <c r="W204" s="61" t="s">
        <v>38</v>
      </c>
    </row>
    <row r="205" spans="1:30" s="7" customFormat="1" ht="30.6" customHeight="1" x14ac:dyDescent="0.25">
      <c r="A205" s="105" t="b">
        <v>0</v>
      </c>
      <c r="B205" s="105" t="b">
        <v>1</v>
      </c>
      <c r="C205" s="105" t="b">
        <v>0</v>
      </c>
      <c r="D205" s="55" t="s">
        <v>5</v>
      </c>
      <c r="E205" s="55" t="s">
        <v>27</v>
      </c>
      <c r="F205" s="106" t="s">
        <v>949</v>
      </c>
      <c r="G205" s="55" t="s">
        <v>51</v>
      </c>
      <c r="H205" s="55" t="s">
        <v>950</v>
      </c>
      <c r="I205" s="107" t="s">
        <v>791</v>
      </c>
      <c r="J205" s="42">
        <v>71000000</v>
      </c>
      <c r="K205" s="42" t="s">
        <v>288</v>
      </c>
      <c r="N205" s="93"/>
      <c r="O205" s="88"/>
      <c r="P205" s="44">
        <v>457204.37</v>
      </c>
      <c r="Q205" s="42" t="s">
        <v>951</v>
      </c>
      <c r="R205" s="42" t="s">
        <v>456</v>
      </c>
      <c r="S205" s="63" t="s">
        <v>36</v>
      </c>
      <c r="T205" s="61" t="s">
        <v>36</v>
      </c>
      <c r="U205" s="93">
        <v>2723797</v>
      </c>
      <c r="V205" s="42" t="s">
        <v>757</v>
      </c>
      <c r="W205" s="61" t="s">
        <v>38</v>
      </c>
    </row>
    <row r="206" spans="1:30" s="7" customFormat="1" ht="30.6" customHeight="1" x14ac:dyDescent="0.25">
      <c r="A206" s="105" t="b">
        <v>1</v>
      </c>
      <c r="B206" s="105" t="b">
        <v>0</v>
      </c>
      <c r="C206" s="105" t="b">
        <v>0</v>
      </c>
      <c r="D206" s="55" t="s">
        <v>4</v>
      </c>
      <c r="E206" s="55" t="s">
        <v>27</v>
      </c>
      <c r="F206" s="106" t="s">
        <v>952</v>
      </c>
      <c r="G206" s="55" t="s">
        <v>51</v>
      </c>
      <c r="H206" s="55" t="s">
        <v>953</v>
      </c>
      <c r="I206" s="107" t="s">
        <v>1</v>
      </c>
      <c r="J206" s="42" t="s">
        <v>954</v>
      </c>
      <c r="K206" s="42" t="s">
        <v>288</v>
      </c>
      <c r="L206" s="123">
        <v>46204</v>
      </c>
      <c r="M206" s="123">
        <v>46538</v>
      </c>
      <c r="N206" s="93"/>
      <c r="O206" s="88"/>
      <c r="P206" s="44">
        <v>189961</v>
      </c>
      <c r="Q206" s="42" t="s">
        <v>792</v>
      </c>
      <c r="R206" s="42" t="s">
        <v>955</v>
      </c>
      <c r="S206" s="63" t="s">
        <v>36</v>
      </c>
      <c r="T206" s="61" t="s">
        <v>36</v>
      </c>
      <c r="U206" s="93">
        <v>1704623</v>
      </c>
      <c r="V206" s="42" t="s">
        <v>757</v>
      </c>
      <c r="W206" s="61" t="s">
        <v>38</v>
      </c>
    </row>
    <row r="207" spans="1:30" s="7" customFormat="1" ht="30.6" customHeight="1" x14ac:dyDescent="0.25">
      <c r="A207" s="105" t="b">
        <v>1</v>
      </c>
      <c r="B207" s="105" t="b">
        <v>0</v>
      </c>
      <c r="C207" s="105" t="b">
        <v>0</v>
      </c>
      <c r="D207" s="55" t="s">
        <v>4</v>
      </c>
      <c r="E207" s="55" t="s">
        <v>27</v>
      </c>
      <c r="F207" s="106" t="s">
        <v>956</v>
      </c>
      <c r="G207" s="55" t="s">
        <v>244</v>
      </c>
      <c r="H207" s="55" t="s">
        <v>957</v>
      </c>
      <c r="I207" s="107" t="s">
        <v>2</v>
      </c>
      <c r="J207" s="165" t="s">
        <v>958</v>
      </c>
      <c r="K207" s="42" t="s">
        <v>238</v>
      </c>
      <c r="L207" s="123">
        <v>46113</v>
      </c>
      <c r="M207" s="123">
        <v>46477</v>
      </c>
      <c r="N207" s="93"/>
      <c r="O207" s="88"/>
      <c r="P207" s="44">
        <v>12000</v>
      </c>
      <c r="Q207" s="42" t="s">
        <v>959</v>
      </c>
      <c r="R207" s="42" t="s">
        <v>960</v>
      </c>
      <c r="S207" s="63" t="s">
        <v>36</v>
      </c>
      <c r="T207" s="61" t="s">
        <v>36</v>
      </c>
      <c r="U207" s="93">
        <v>5393279</v>
      </c>
      <c r="V207" s="42" t="s">
        <v>626</v>
      </c>
      <c r="W207" s="61" t="s">
        <v>38</v>
      </c>
    </row>
    <row r="208" spans="1:30" s="7" customFormat="1" ht="30.6" customHeight="1" x14ac:dyDescent="0.25">
      <c r="A208" s="105" t="b">
        <v>1</v>
      </c>
      <c r="B208" s="105" t="b">
        <v>0</v>
      </c>
      <c r="C208" s="105" t="b">
        <v>0</v>
      </c>
      <c r="D208" s="55" t="s">
        <v>4</v>
      </c>
      <c r="E208" s="55" t="s">
        <v>27</v>
      </c>
      <c r="F208" s="106" t="s">
        <v>961</v>
      </c>
      <c r="G208" s="55" t="s">
        <v>244</v>
      </c>
      <c r="H208" s="55" t="s">
        <v>962</v>
      </c>
      <c r="I208" s="107" t="s">
        <v>2</v>
      </c>
      <c r="J208" s="41" t="s">
        <v>963</v>
      </c>
      <c r="K208" s="41" t="s">
        <v>238</v>
      </c>
      <c r="L208" s="60">
        <v>46113</v>
      </c>
      <c r="M208" s="60">
        <v>46477</v>
      </c>
      <c r="N208" s="61"/>
      <c r="O208" s="62"/>
      <c r="P208" s="50">
        <v>7000</v>
      </c>
      <c r="Q208" s="41" t="s">
        <v>964</v>
      </c>
      <c r="R208" s="41" t="s">
        <v>965</v>
      </c>
      <c r="S208" s="63" t="s">
        <v>38</v>
      </c>
      <c r="T208" s="61" t="s">
        <v>36</v>
      </c>
      <c r="U208" s="61">
        <v>14187392</v>
      </c>
      <c r="V208" s="41" t="s">
        <v>443</v>
      </c>
      <c r="W208" s="61" t="s">
        <v>38</v>
      </c>
    </row>
    <row r="209" spans="1:30" s="7" customFormat="1" ht="30.6" customHeight="1" x14ac:dyDescent="0.25">
      <c r="A209" s="105" t="b">
        <v>1</v>
      </c>
      <c r="B209" s="105" t="b">
        <v>0</v>
      </c>
      <c r="C209" s="105" t="b">
        <v>0</v>
      </c>
      <c r="D209" s="55" t="s">
        <v>4</v>
      </c>
      <c r="E209" s="55" t="s">
        <v>27</v>
      </c>
      <c r="F209" s="106" t="s">
        <v>966</v>
      </c>
      <c r="G209" s="55" t="s">
        <v>244</v>
      </c>
      <c r="H209" s="55" t="s">
        <v>967</v>
      </c>
      <c r="I209" s="107" t="s">
        <v>2</v>
      </c>
      <c r="J209" s="42">
        <v>72000000</v>
      </c>
      <c r="K209" s="41" t="s">
        <v>381</v>
      </c>
      <c r="L209" s="60">
        <v>46113</v>
      </c>
      <c r="M209" s="60">
        <v>46477</v>
      </c>
      <c r="N209" s="61"/>
      <c r="O209" s="62"/>
      <c r="P209" s="50">
        <v>81575.740000000005</v>
      </c>
      <c r="Q209" s="41" t="s">
        <v>968</v>
      </c>
      <c r="R209" s="41" t="s">
        <v>969</v>
      </c>
      <c r="S209" s="63" t="s">
        <v>36</v>
      </c>
      <c r="T209" s="61" t="s">
        <v>36</v>
      </c>
      <c r="U209" s="61">
        <v>2216369</v>
      </c>
      <c r="V209" s="42" t="s">
        <v>614</v>
      </c>
      <c r="W209" s="61" t="s">
        <v>38</v>
      </c>
    </row>
    <row r="210" spans="1:30" s="7" customFormat="1" ht="30.6" customHeight="1" x14ac:dyDescent="0.25">
      <c r="A210" s="105" t="b">
        <v>0</v>
      </c>
      <c r="B210" s="105" t="b">
        <v>1</v>
      </c>
      <c r="C210" s="105" t="b">
        <v>0</v>
      </c>
      <c r="D210" s="55" t="s">
        <v>5</v>
      </c>
      <c r="E210" s="55" t="s">
        <v>27</v>
      </c>
      <c r="F210" s="106" t="s">
        <v>970</v>
      </c>
      <c r="G210" s="55" t="s">
        <v>244</v>
      </c>
      <c r="H210" s="55" t="s">
        <v>971</v>
      </c>
      <c r="I210" s="107" t="s">
        <v>2</v>
      </c>
      <c r="J210" s="42">
        <v>72000000</v>
      </c>
      <c r="K210" s="41" t="s">
        <v>381</v>
      </c>
      <c r="L210" s="60">
        <v>46113</v>
      </c>
      <c r="M210" s="60">
        <v>46477</v>
      </c>
      <c r="N210" s="61"/>
      <c r="O210" s="62"/>
      <c r="P210" s="50">
        <v>33876.959999999999</v>
      </c>
      <c r="Q210" s="41" t="s">
        <v>968</v>
      </c>
      <c r="R210" s="41" t="s">
        <v>969</v>
      </c>
      <c r="S210" s="63" t="s">
        <v>36</v>
      </c>
      <c r="T210" s="61" t="s">
        <v>36</v>
      </c>
      <c r="U210" s="61">
        <v>2216369</v>
      </c>
      <c r="V210" s="42" t="s">
        <v>614</v>
      </c>
      <c r="W210" s="61" t="s">
        <v>38</v>
      </c>
    </row>
    <row r="211" spans="1:30" s="7" customFormat="1" ht="30.6" customHeight="1" x14ac:dyDescent="0.25">
      <c r="A211" s="105" t="b">
        <v>1</v>
      </c>
      <c r="B211" s="105" t="b">
        <v>0</v>
      </c>
      <c r="C211" s="105" t="b">
        <v>0</v>
      </c>
      <c r="D211" s="55" t="s">
        <v>4</v>
      </c>
      <c r="E211" s="55" t="s">
        <v>27</v>
      </c>
      <c r="F211" s="106" t="s">
        <v>972</v>
      </c>
      <c r="G211" s="55" t="s">
        <v>244</v>
      </c>
      <c r="H211" s="55" t="s">
        <v>973</v>
      </c>
      <c r="I211" s="107" t="s">
        <v>48</v>
      </c>
      <c r="J211" s="42" t="s">
        <v>974</v>
      </c>
      <c r="K211" s="42" t="s">
        <v>288</v>
      </c>
      <c r="L211" s="123">
        <v>46163</v>
      </c>
      <c r="M211" s="123">
        <v>46295</v>
      </c>
      <c r="N211" s="93"/>
      <c r="O211" s="88"/>
      <c r="P211" s="44">
        <v>9375</v>
      </c>
      <c r="Q211" s="42" t="s">
        <v>975</v>
      </c>
      <c r="R211" s="42" t="s">
        <v>976</v>
      </c>
      <c r="S211" s="109" t="s">
        <v>38</v>
      </c>
      <c r="T211" s="61" t="s">
        <v>36</v>
      </c>
      <c r="U211" s="93">
        <v>8059162</v>
      </c>
      <c r="V211" s="42" t="s">
        <v>243</v>
      </c>
      <c r="W211" s="61" t="s">
        <v>38</v>
      </c>
    </row>
    <row r="212" spans="1:30" s="7" customFormat="1" ht="30.6" customHeight="1" x14ac:dyDescent="0.25">
      <c r="A212" s="105" t="b">
        <v>0</v>
      </c>
      <c r="B212" s="105" t="b">
        <v>0</v>
      </c>
      <c r="C212" s="105" t="b">
        <v>1</v>
      </c>
      <c r="D212" s="55" t="s">
        <v>6</v>
      </c>
      <c r="E212" s="55" t="s">
        <v>27</v>
      </c>
      <c r="F212" s="106" t="s">
        <v>977</v>
      </c>
      <c r="G212" s="55" t="s">
        <v>28</v>
      </c>
      <c r="H212" s="55" t="s">
        <v>978</v>
      </c>
      <c r="I212" s="107" t="s">
        <v>2</v>
      </c>
      <c r="J212" s="157" t="s">
        <v>1223</v>
      </c>
      <c r="K212" s="157" t="s">
        <v>238</v>
      </c>
      <c r="L212" s="167">
        <v>46174</v>
      </c>
      <c r="M212" s="167">
        <v>46904</v>
      </c>
      <c r="N212" s="168" t="s">
        <v>438</v>
      </c>
      <c r="O212" s="169"/>
      <c r="P212" s="44">
        <v>217500</v>
      </c>
      <c r="Q212" s="42" t="s">
        <v>979</v>
      </c>
      <c r="R212" s="42" t="s">
        <v>980</v>
      </c>
      <c r="S212" s="170" t="s">
        <v>38</v>
      </c>
      <c r="T212" s="168" t="s">
        <v>36</v>
      </c>
      <c r="U212" s="168">
        <v>13208357</v>
      </c>
      <c r="V212" s="157" t="s">
        <v>84</v>
      </c>
      <c r="W212" s="156" t="s">
        <v>38</v>
      </c>
    </row>
    <row r="213" spans="1:30" s="7" customFormat="1" ht="30.6" customHeight="1" x14ac:dyDescent="0.25">
      <c r="A213" s="105" t="b">
        <v>1</v>
      </c>
      <c r="B213" s="105" t="b">
        <v>0</v>
      </c>
      <c r="C213" s="105" t="b">
        <v>0</v>
      </c>
      <c r="D213" s="55" t="s">
        <v>4</v>
      </c>
      <c r="E213" s="55" t="s">
        <v>27</v>
      </c>
      <c r="F213" s="106" t="s">
        <v>981</v>
      </c>
      <c r="G213" s="55" t="s">
        <v>226</v>
      </c>
      <c r="H213" s="55" t="s">
        <v>982</v>
      </c>
      <c r="I213" s="107" t="s">
        <v>0</v>
      </c>
      <c r="J213" s="121" t="s">
        <v>983</v>
      </c>
      <c r="K213" s="121" t="s">
        <v>381</v>
      </c>
      <c r="L213" s="171">
        <v>46174</v>
      </c>
      <c r="M213" s="171">
        <v>46295</v>
      </c>
      <c r="N213" s="138">
        <v>0</v>
      </c>
      <c r="O213" s="118"/>
      <c r="P213" s="44">
        <v>15000</v>
      </c>
      <c r="Q213" s="42" t="s">
        <v>984</v>
      </c>
      <c r="R213" s="42" t="s">
        <v>985</v>
      </c>
      <c r="S213" s="158" t="s">
        <v>38</v>
      </c>
      <c r="T213" s="138" t="s">
        <v>36</v>
      </c>
      <c r="U213" s="138">
        <v>7091130</v>
      </c>
      <c r="V213" s="121" t="s">
        <v>138</v>
      </c>
      <c r="W213" s="120" t="s">
        <v>38</v>
      </c>
    </row>
    <row r="214" spans="1:30" s="7" customFormat="1" ht="30.6" customHeight="1" x14ac:dyDescent="0.25">
      <c r="A214" s="105" t="b">
        <v>1</v>
      </c>
      <c r="B214" s="105" t="b">
        <v>0</v>
      </c>
      <c r="C214" s="105" t="b">
        <v>0</v>
      </c>
      <c r="D214" s="55" t="s">
        <v>4</v>
      </c>
      <c r="E214" s="55" t="s">
        <v>27</v>
      </c>
      <c r="F214" s="106" t="s">
        <v>986</v>
      </c>
      <c r="G214" s="55" t="s">
        <v>244</v>
      </c>
      <c r="H214" s="55" t="s">
        <v>987</v>
      </c>
      <c r="I214" s="107" t="s">
        <v>0</v>
      </c>
      <c r="J214" s="42" t="s">
        <v>988</v>
      </c>
      <c r="K214" s="42" t="s">
        <v>381</v>
      </c>
      <c r="L214" s="123">
        <v>46160</v>
      </c>
      <c r="M214" s="123">
        <v>47255</v>
      </c>
      <c r="N214" s="93"/>
      <c r="O214" s="88"/>
      <c r="P214" s="44">
        <v>10000</v>
      </c>
      <c r="Q214" s="42" t="s">
        <v>989</v>
      </c>
      <c r="R214" s="42" t="s">
        <v>990</v>
      </c>
      <c r="S214" s="63" t="s">
        <v>38</v>
      </c>
      <c r="T214" s="61" t="s">
        <v>36</v>
      </c>
      <c r="U214" s="93">
        <v>7712855</v>
      </c>
      <c r="V214" s="42" t="s">
        <v>749</v>
      </c>
      <c r="W214" s="61" t="s">
        <v>38</v>
      </c>
    </row>
    <row r="215" spans="1:30" s="7" customFormat="1" ht="30.6" customHeight="1" x14ac:dyDescent="0.25">
      <c r="A215" s="105" t="b">
        <v>1</v>
      </c>
      <c r="B215" s="105" t="b">
        <v>0</v>
      </c>
      <c r="C215" s="105" t="b">
        <v>0</v>
      </c>
      <c r="D215" s="55" t="s">
        <v>4</v>
      </c>
      <c r="E215" s="55" t="s">
        <v>27</v>
      </c>
      <c r="F215" s="106" t="s">
        <v>991</v>
      </c>
      <c r="G215" s="55" t="s">
        <v>244</v>
      </c>
      <c r="H215" s="55" t="s">
        <v>992</v>
      </c>
      <c r="I215" s="107" t="s">
        <v>762</v>
      </c>
      <c r="J215" s="42">
        <v>50000000</v>
      </c>
      <c r="K215" s="42" t="s">
        <v>381</v>
      </c>
      <c r="L215" s="123">
        <v>46171</v>
      </c>
      <c r="M215" s="123">
        <v>46203</v>
      </c>
      <c r="N215" s="93"/>
      <c r="O215" s="88"/>
      <c r="P215" s="44">
        <v>13940</v>
      </c>
      <c r="Q215" s="42" t="s">
        <v>993</v>
      </c>
      <c r="R215" s="42" t="s">
        <v>994</v>
      </c>
      <c r="S215" s="109" t="s">
        <v>38</v>
      </c>
      <c r="T215" s="61" t="s">
        <v>36</v>
      </c>
      <c r="U215" s="93">
        <v>4958820</v>
      </c>
      <c r="V215" s="42" t="s">
        <v>749</v>
      </c>
      <c r="W215" s="61" t="s">
        <v>38</v>
      </c>
    </row>
    <row r="216" spans="1:30" s="7" customFormat="1" ht="30.6" customHeight="1" x14ac:dyDescent="0.25">
      <c r="A216" s="105" t="b">
        <v>0</v>
      </c>
      <c r="B216" s="105" t="b">
        <v>1</v>
      </c>
      <c r="C216" s="105" t="b">
        <v>0</v>
      </c>
      <c r="D216" s="55" t="s">
        <v>5</v>
      </c>
      <c r="E216" s="55" t="s">
        <v>27</v>
      </c>
      <c r="F216" s="106" t="s">
        <v>995</v>
      </c>
      <c r="G216" s="55" t="s">
        <v>231</v>
      </c>
      <c r="H216" s="55" t="s">
        <v>996</v>
      </c>
      <c r="I216" s="107" t="s">
        <v>762</v>
      </c>
      <c r="J216" s="42" t="s">
        <v>954</v>
      </c>
      <c r="K216" s="42" t="s">
        <v>381</v>
      </c>
      <c r="L216" s="123">
        <v>46167</v>
      </c>
      <c r="M216" s="123">
        <v>46326</v>
      </c>
      <c r="N216" s="93"/>
      <c r="O216" s="88"/>
      <c r="P216" s="44">
        <v>159020</v>
      </c>
      <c r="Q216" s="42" t="s">
        <v>997</v>
      </c>
      <c r="R216" s="42" t="s">
        <v>998</v>
      </c>
      <c r="S216" s="61" t="s">
        <v>36</v>
      </c>
      <c r="T216" s="61" t="s">
        <v>36</v>
      </c>
      <c r="U216" s="93">
        <v>1704623</v>
      </c>
      <c r="V216" s="42" t="s">
        <v>757</v>
      </c>
      <c r="W216" s="61" t="s">
        <v>38</v>
      </c>
    </row>
    <row r="217" spans="1:30" s="7" customFormat="1" ht="30.6" customHeight="1" x14ac:dyDescent="0.25">
      <c r="A217" s="105" t="b">
        <v>0</v>
      </c>
      <c r="B217" s="105" t="b">
        <v>0</v>
      </c>
      <c r="C217" s="105" t="b">
        <v>0</v>
      </c>
      <c r="D217" s="55" t="s">
        <v>5</v>
      </c>
      <c r="E217" s="55" t="s">
        <v>27</v>
      </c>
      <c r="F217" s="106" t="s">
        <v>999</v>
      </c>
      <c r="G217" s="55" t="s">
        <v>244</v>
      </c>
      <c r="H217" s="55" t="s">
        <v>1000</v>
      </c>
      <c r="I217" s="107" t="s">
        <v>0</v>
      </c>
      <c r="J217" s="42">
        <v>72000000</v>
      </c>
      <c r="K217" s="42" t="s">
        <v>238</v>
      </c>
      <c r="L217" s="123">
        <v>46174</v>
      </c>
      <c r="M217" s="123">
        <v>47269</v>
      </c>
      <c r="N217" s="93"/>
      <c r="O217" s="86"/>
      <c r="P217" s="44">
        <v>80692.800000000003</v>
      </c>
      <c r="Q217" s="42" t="s">
        <v>1001</v>
      </c>
      <c r="R217" s="42" t="s">
        <v>1002</v>
      </c>
      <c r="S217" s="61" t="s">
        <v>38</v>
      </c>
      <c r="T217" s="61" t="s">
        <v>36</v>
      </c>
      <c r="U217" s="93">
        <v>2657590</v>
      </c>
      <c r="V217" s="42" t="s">
        <v>614</v>
      </c>
      <c r="W217" s="156" t="s">
        <v>38</v>
      </c>
    </row>
    <row r="218" spans="1:30" s="1" customFormat="1" ht="30.6" customHeight="1" x14ac:dyDescent="0.25">
      <c r="A218" s="105" t="b">
        <v>0</v>
      </c>
      <c r="B218" s="105" t="b">
        <v>0</v>
      </c>
      <c r="C218" s="105" t="b">
        <v>0</v>
      </c>
      <c r="D218" s="55" t="s">
        <v>4</v>
      </c>
      <c r="E218" s="55" t="s">
        <v>27</v>
      </c>
      <c r="F218" s="106" t="s">
        <v>1003</v>
      </c>
      <c r="G218" s="55" t="s">
        <v>378</v>
      </c>
      <c r="H218" s="55" t="s">
        <v>1004</v>
      </c>
      <c r="I218" s="107" t="s">
        <v>2</v>
      </c>
      <c r="J218" s="42" t="s">
        <v>1005</v>
      </c>
      <c r="K218" s="42" t="s">
        <v>49</v>
      </c>
      <c r="L218" s="123">
        <v>46113</v>
      </c>
      <c r="M218" s="123">
        <v>46477</v>
      </c>
      <c r="N218" s="93"/>
      <c r="O218" s="86"/>
      <c r="P218" s="44">
        <v>22700</v>
      </c>
      <c r="Q218" s="42" t="s">
        <v>1006</v>
      </c>
      <c r="R218" s="42" t="s">
        <v>1007</v>
      </c>
      <c r="S218" s="61" t="s">
        <v>36</v>
      </c>
      <c r="T218" s="93" t="s">
        <v>38</v>
      </c>
      <c r="U218" s="93">
        <v>715675</v>
      </c>
      <c r="V218" s="42" t="s">
        <v>243</v>
      </c>
      <c r="W218" s="120" t="s">
        <v>38</v>
      </c>
      <c r="X218" s="7"/>
      <c r="Y218" s="7"/>
      <c r="Z218" s="7"/>
      <c r="AA218" s="7"/>
      <c r="AB218" s="7"/>
      <c r="AC218" s="7"/>
      <c r="AD218" s="7"/>
    </row>
    <row r="219" spans="1:30" s="1" customFormat="1" ht="30.6" customHeight="1" x14ac:dyDescent="0.25">
      <c r="A219" s="105" t="b">
        <v>1</v>
      </c>
      <c r="B219" s="105" t="b">
        <v>1</v>
      </c>
      <c r="C219" s="105" t="b">
        <v>1</v>
      </c>
      <c r="D219" s="55" t="s">
        <v>6</v>
      </c>
      <c r="E219" s="55" t="s">
        <v>27</v>
      </c>
      <c r="F219" s="106" t="s">
        <v>1008</v>
      </c>
      <c r="G219" s="55" t="s">
        <v>51</v>
      </c>
      <c r="H219" s="55" t="s">
        <v>1009</v>
      </c>
      <c r="I219" s="107" t="s">
        <v>2</v>
      </c>
      <c r="J219" s="42" t="s">
        <v>1010</v>
      </c>
      <c r="K219" s="42" t="s">
        <v>49</v>
      </c>
      <c r="L219" s="123">
        <v>46204</v>
      </c>
      <c r="M219" s="123">
        <v>46934</v>
      </c>
      <c r="N219" s="100">
        <v>47299</v>
      </c>
      <c r="O219" s="169"/>
      <c r="P219" s="44">
        <v>13168</v>
      </c>
      <c r="Q219" s="42" t="s">
        <v>1011</v>
      </c>
      <c r="R219" s="42" t="s">
        <v>1012</v>
      </c>
      <c r="S219" s="61" t="s">
        <v>36</v>
      </c>
      <c r="T219" s="93" t="s">
        <v>36</v>
      </c>
      <c r="U219" s="93">
        <v>4107459</v>
      </c>
      <c r="V219" s="42" t="s">
        <v>296</v>
      </c>
      <c r="W219" s="61" t="s">
        <v>38</v>
      </c>
      <c r="X219" s="7"/>
      <c r="Y219" s="7"/>
      <c r="Z219" s="7"/>
      <c r="AA219" s="7"/>
      <c r="AB219" s="7"/>
      <c r="AC219" s="7"/>
      <c r="AD219" s="7"/>
    </row>
    <row r="220" spans="1:30" s="1" customFormat="1" ht="30.6" customHeight="1" x14ac:dyDescent="0.25">
      <c r="A220" s="105" t="b">
        <v>1</v>
      </c>
      <c r="B220" s="105" t="b">
        <v>1</v>
      </c>
      <c r="C220" s="105" t="b">
        <v>1</v>
      </c>
      <c r="D220" s="55" t="s">
        <v>1013</v>
      </c>
      <c r="E220" s="55" t="s">
        <v>27</v>
      </c>
      <c r="F220" s="106" t="s">
        <v>1014</v>
      </c>
      <c r="G220" s="55" t="s">
        <v>51</v>
      </c>
      <c r="H220" s="55" t="s">
        <v>1009</v>
      </c>
      <c r="I220" s="107" t="s">
        <v>2</v>
      </c>
      <c r="J220" s="42" t="s">
        <v>1010</v>
      </c>
      <c r="K220" s="42" t="s">
        <v>49</v>
      </c>
      <c r="L220" s="123">
        <v>46204</v>
      </c>
      <c r="M220" s="123">
        <v>46934</v>
      </c>
      <c r="N220" s="172">
        <v>47299</v>
      </c>
      <c r="O220" s="88"/>
      <c r="P220" s="44">
        <v>-629.20000000000073</v>
      </c>
      <c r="Q220" s="42" t="s">
        <v>1011</v>
      </c>
      <c r="R220" s="42" t="s">
        <v>1012</v>
      </c>
      <c r="S220" s="61" t="s">
        <v>36</v>
      </c>
      <c r="T220" s="93" t="s">
        <v>36</v>
      </c>
      <c r="U220" s="93">
        <v>4107459</v>
      </c>
      <c r="V220" s="42" t="s">
        <v>296</v>
      </c>
      <c r="W220" s="61" t="s">
        <v>38</v>
      </c>
      <c r="X220" s="7"/>
      <c r="Y220" s="7"/>
      <c r="Z220" s="7"/>
      <c r="AA220" s="7"/>
      <c r="AB220" s="7"/>
      <c r="AC220" s="7"/>
      <c r="AD220" s="7"/>
    </row>
    <row r="221" spans="1:30" s="1" customFormat="1" ht="30.6" customHeight="1" x14ac:dyDescent="0.25">
      <c r="A221" s="105" t="b">
        <v>1</v>
      </c>
      <c r="B221" s="105" t="b">
        <v>1</v>
      </c>
      <c r="C221" s="105" t="b">
        <v>1</v>
      </c>
      <c r="D221" s="55" t="s">
        <v>6</v>
      </c>
      <c r="E221" s="55" t="s">
        <v>27</v>
      </c>
      <c r="F221" s="106" t="s">
        <v>1015</v>
      </c>
      <c r="G221" s="55" t="s">
        <v>72</v>
      </c>
      <c r="H221" s="55" t="s">
        <v>1230</v>
      </c>
      <c r="I221" s="107" t="s">
        <v>2</v>
      </c>
      <c r="J221" s="42" t="s">
        <v>1010</v>
      </c>
      <c r="K221" s="42" t="s">
        <v>49</v>
      </c>
      <c r="L221" s="123">
        <v>46267</v>
      </c>
      <c r="M221" s="123">
        <v>46934</v>
      </c>
      <c r="N221" s="172">
        <v>47299</v>
      </c>
      <c r="O221" s="88"/>
      <c r="P221" s="44">
        <v>7047.6</v>
      </c>
      <c r="Q221" s="42" t="s">
        <v>1011</v>
      </c>
      <c r="R221" s="42" t="s">
        <v>1012</v>
      </c>
      <c r="S221" s="63" t="s">
        <v>200</v>
      </c>
      <c r="T221" s="93" t="s">
        <v>36</v>
      </c>
      <c r="U221" s="93">
        <v>4107459</v>
      </c>
      <c r="V221" s="42" t="s">
        <v>296</v>
      </c>
      <c r="W221" s="61" t="s">
        <v>38</v>
      </c>
      <c r="X221" s="7"/>
      <c r="Y221" s="7"/>
      <c r="Z221" s="7"/>
      <c r="AA221" s="7"/>
      <c r="AB221" s="7"/>
      <c r="AC221" s="7"/>
      <c r="AD221" s="7"/>
    </row>
    <row r="222" spans="1:30" s="1" customFormat="1" ht="30.6" customHeight="1" x14ac:dyDescent="0.25">
      <c r="A222" s="105" t="b">
        <v>1</v>
      </c>
      <c r="B222" s="105" t="b">
        <v>1</v>
      </c>
      <c r="C222" s="105" t="b">
        <v>1</v>
      </c>
      <c r="D222" s="55" t="s">
        <v>6</v>
      </c>
      <c r="E222" s="55" t="s">
        <v>27</v>
      </c>
      <c r="F222" s="106" t="s">
        <v>1016</v>
      </c>
      <c r="G222" s="55" t="s">
        <v>51</v>
      </c>
      <c r="H222" s="55" t="s">
        <v>1227</v>
      </c>
      <c r="I222" s="107" t="s">
        <v>48</v>
      </c>
      <c r="J222" s="42">
        <v>79000000</v>
      </c>
      <c r="K222" s="42" t="s">
        <v>49</v>
      </c>
      <c r="L222" s="123">
        <v>46174</v>
      </c>
      <c r="M222" s="123">
        <v>46843</v>
      </c>
      <c r="N222" s="93"/>
      <c r="O222" s="118"/>
      <c r="P222" s="44">
        <v>200000</v>
      </c>
      <c r="Q222" s="42" t="s">
        <v>1017</v>
      </c>
      <c r="R222" s="42" t="s">
        <v>1018</v>
      </c>
      <c r="S222" s="158" t="s">
        <v>36</v>
      </c>
      <c r="T222" s="138" t="s">
        <v>36</v>
      </c>
      <c r="U222" s="138" t="s">
        <v>1019</v>
      </c>
      <c r="V222" s="121" t="s">
        <v>138</v>
      </c>
      <c r="W222" s="61" t="s">
        <v>38</v>
      </c>
      <c r="X222" s="7"/>
      <c r="Y222" s="7"/>
      <c r="Z222" s="7"/>
      <c r="AA222" s="7"/>
      <c r="AB222" s="7"/>
      <c r="AC222" s="7"/>
      <c r="AD222" s="7"/>
    </row>
    <row r="223" spans="1:30" s="1" customFormat="1" ht="30.6" customHeight="1" x14ac:dyDescent="0.25">
      <c r="A223" s="105" t="b">
        <v>1</v>
      </c>
      <c r="B223" s="105" t="b">
        <v>0</v>
      </c>
      <c r="C223" s="105" t="b">
        <v>0</v>
      </c>
      <c r="D223" s="55" t="s">
        <v>4</v>
      </c>
      <c r="E223" s="55" t="s">
        <v>27</v>
      </c>
      <c r="F223" s="106" t="s">
        <v>1020</v>
      </c>
      <c r="G223" s="55" t="s">
        <v>51</v>
      </c>
      <c r="H223" s="55" t="s">
        <v>1021</v>
      </c>
      <c r="I223" s="107" t="s">
        <v>164</v>
      </c>
      <c r="J223" s="42">
        <v>37420000</v>
      </c>
      <c r="K223" s="42" t="s">
        <v>288</v>
      </c>
      <c r="L223" s="123">
        <v>46183</v>
      </c>
      <c r="M223" s="123">
        <v>46234</v>
      </c>
      <c r="N223" s="93"/>
      <c r="O223" s="88"/>
      <c r="P223" s="44">
        <v>144216.79</v>
      </c>
      <c r="Q223" s="42" t="s">
        <v>1022</v>
      </c>
      <c r="R223" s="42" t="s">
        <v>1023</v>
      </c>
      <c r="S223" s="109" t="s">
        <v>36</v>
      </c>
      <c r="T223" s="93" t="s">
        <v>36</v>
      </c>
      <c r="U223" s="93">
        <v>2782468</v>
      </c>
      <c r="V223" s="42" t="s">
        <v>757</v>
      </c>
      <c r="W223" s="61" t="s">
        <v>38</v>
      </c>
      <c r="X223" s="7"/>
      <c r="Y223" s="7"/>
      <c r="Z223" s="7"/>
      <c r="AA223" s="7"/>
      <c r="AB223" s="7"/>
      <c r="AC223" s="7"/>
      <c r="AD223" s="7"/>
    </row>
    <row r="224" spans="1:30" s="7" customFormat="1" ht="30.6" customHeight="1" x14ac:dyDescent="0.25">
      <c r="A224" s="105" t="b">
        <v>0</v>
      </c>
      <c r="B224" s="105" t="b">
        <v>1</v>
      </c>
      <c r="C224" s="105" t="b">
        <v>0</v>
      </c>
      <c r="D224" s="55" t="s">
        <v>5</v>
      </c>
      <c r="E224" s="55" t="s">
        <v>27</v>
      </c>
      <c r="F224" s="106" t="s">
        <v>1024</v>
      </c>
      <c r="G224" s="55" t="s">
        <v>226</v>
      </c>
      <c r="H224" s="55" t="s">
        <v>1025</v>
      </c>
      <c r="I224" s="107" t="s">
        <v>48</v>
      </c>
      <c r="J224" s="42" t="s">
        <v>1005</v>
      </c>
      <c r="K224" s="42" t="s">
        <v>49</v>
      </c>
      <c r="L224" s="123">
        <v>46113</v>
      </c>
      <c r="M224" s="123">
        <v>46477</v>
      </c>
      <c r="N224" s="93"/>
      <c r="O224" s="88"/>
      <c r="P224" s="44">
        <v>26336</v>
      </c>
      <c r="Q224" s="42" t="s">
        <v>1026</v>
      </c>
      <c r="R224" s="42" t="s">
        <v>1027</v>
      </c>
      <c r="S224" s="109" t="s">
        <v>38</v>
      </c>
      <c r="T224" s="93" t="s">
        <v>38</v>
      </c>
      <c r="U224" s="93">
        <v>8967045</v>
      </c>
      <c r="V224" s="157" t="s">
        <v>614</v>
      </c>
      <c r="W224" s="61" t="s">
        <v>38</v>
      </c>
    </row>
    <row r="225" spans="1:23" s="7" customFormat="1" ht="30.6" customHeight="1" x14ac:dyDescent="0.25">
      <c r="A225" s="105" t="b">
        <v>1</v>
      </c>
      <c r="B225" s="105" t="b">
        <v>0</v>
      </c>
      <c r="C225" s="105" t="b">
        <v>0</v>
      </c>
      <c r="D225" s="55" t="s">
        <v>4</v>
      </c>
      <c r="E225" s="55" t="s">
        <v>27</v>
      </c>
      <c r="F225" s="106" t="s">
        <v>1028</v>
      </c>
      <c r="G225" s="55" t="s">
        <v>244</v>
      </c>
      <c r="H225" s="55" t="s">
        <v>1029</v>
      </c>
      <c r="I225" s="107" t="s">
        <v>48</v>
      </c>
      <c r="J225" s="42" t="s">
        <v>1005</v>
      </c>
      <c r="K225" s="42" t="s">
        <v>49</v>
      </c>
      <c r="L225" s="123">
        <v>46113</v>
      </c>
      <c r="M225" s="123">
        <v>46477</v>
      </c>
      <c r="N225" s="93"/>
      <c r="O225" s="88"/>
      <c r="P225" s="44">
        <v>22500</v>
      </c>
      <c r="Q225" s="42" t="s">
        <v>1030</v>
      </c>
      <c r="R225" s="42" t="s">
        <v>1031</v>
      </c>
      <c r="S225" s="109" t="s">
        <v>38</v>
      </c>
      <c r="T225" s="93" t="s">
        <v>38</v>
      </c>
      <c r="U225" s="93">
        <v>600635</v>
      </c>
      <c r="V225" s="42" t="s">
        <v>614</v>
      </c>
      <c r="W225" s="61" t="s">
        <v>38</v>
      </c>
    </row>
    <row r="226" spans="1:23" s="7" customFormat="1" ht="30.6" customHeight="1" x14ac:dyDescent="0.25">
      <c r="A226" s="105" t="b">
        <v>0</v>
      </c>
      <c r="B226" s="105" t="b">
        <v>0</v>
      </c>
      <c r="C226" s="105" t="b">
        <v>1</v>
      </c>
      <c r="D226" s="55" t="s">
        <v>5</v>
      </c>
      <c r="E226" s="55" t="s">
        <v>27</v>
      </c>
      <c r="F226" s="106" t="s">
        <v>1032</v>
      </c>
      <c r="G226" s="55" t="s">
        <v>226</v>
      </c>
      <c r="H226" s="55" t="s">
        <v>1033</v>
      </c>
      <c r="I226" s="107" t="s">
        <v>48</v>
      </c>
      <c r="J226" s="125" t="s">
        <v>837</v>
      </c>
      <c r="K226" s="42" t="s">
        <v>288</v>
      </c>
      <c r="L226" s="123">
        <v>46202</v>
      </c>
      <c r="M226" s="123">
        <v>46325</v>
      </c>
      <c r="N226" s="93"/>
      <c r="O226" s="88"/>
      <c r="P226" s="44">
        <v>20000</v>
      </c>
      <c r="Q226" s="42" t="s">
        <v>1034</v>
      </c>
      <c r="R226" s="42" t="s">
        <v>1035</v>
      </c>
      <c r="S226" s="109" t="s">
        <v>38</v>
      </c>
      <c r="T226" s="61" t="s">
        <v>36</v>
      </c>
      <c r="U226" s="93">
        <v>11263476</v>
      </c>
      <c r="V226" s="42" t="s">
        <v>1036</v>
      </c>
      <c r="W226" s="61" t="s">
        <v>38</v>
      </c>
    </row>
    <row r="227" spans="1:23" s="7" customFormat="1" ht="30.6" customHeight="1" x14ac:dyDescent="0.25">
      <c r="A227" s="105" t="b">
        <v>1</v>
      </c>
      <c r="B227" s="105" t="b">
        <v>0</v>
      </c>
      <c r="C227" s="105" t="b">
        <v>0</v>
      </c>
      <c r="D227" s="55" t="s">
        <v>4</v>
      </c>
      <c r="E227" s="55" t="s">
        <v>27</v>
      </c>
      <c r="F227" s="106" t="s">
        <v>1020</v>
      </c>
      <c r="G227" s="55" t="s">
        <v>51</v>
      </c>
      <c r="H227" s="55" t="s">
        <v>1037</v>
      </c>
      <c r="I227" s="107" t="s">
        <v>164</v>
      </c>
      <c r="J227" s="157" t="s">
        <v>1038</v>
      </c>
      <c r="K227" s="157" t="s">
        <v>288</v>
      </c>
      <c r="L227" s="167">
        <v>46183</v>
      </c>
      <c r="M227" s="167">
        <v>46234</v>
      </c>
      <c r="N227" s="168"/>
      <c r="O227" s="169"/>
      <c r="P227" s="44">
        <v>144216.79</v>
      </c>
      <c r="Q227" s="42" t="s">
        <v>1039</v>
      </c>
      <c r="R227" s="42" t="s">
        <v>1040</v>
      </c>
      <c r="S227" s="155" t="s">
        <v>36</v>
      </c>
      <c r="T227" s="156" t="s">
        <v>36</v>
      </c>
      <c r="U227" s="200" t="s">
        <v>1041</v>
      </c>
      <c r="V227" s="157" t="s">
        <v>757</v>
      </c>
      <c r="W227" s="156" t="s">
        <v>38</v>
      </c>
    </row>
    <row r="228" spans="1:23" s="7" customFormat="1" ht="30.6" customHeight="1" x14ac:dyDescent="0.25">
      <c r="A228" s="105" t="b">
        <v>0</v>
      </c>
      <c r="B228" s="105" t="b">
        <v>0</v>
      </c>
      <c r="C228" s="105" t="b">
        <v>0</v>
      </c>
      <c r="D228" s="55" t="s">
        <v>5</v>
      </c>
      <c r="E228" s="55" t="s">
        <v>27</v>
      </c>
      <c r="F228" s="106" t="s">
        <v>120</v>
      </c>
      <c r="G228" s="55" t="s">
        <v>51</v>
      </c>
      <c r="H228" s="55" t="s">
        <v>950</v>
      </c>
      <c r="I228" s="146" t="s">
        <v>0</v>
      </c>
      <c r="J228" s="42">
        <v>71000000</v>
      </c>
      <c r="K228" s="42" t="s">
        <v>288</v>
      </c>
      <c r="L228" s="123">
        <v>45536</v>
      </c>
      <c r="N228" s="93"/>
      <c r="O228" s="88"/>
      <c r="P228" s="44">
        <v>51828</v>
      </c>
      <c r="Q228" s="42" t="s">
        <v>763</v>
      </c>
      <c r="R228" s="42" t="s">
        <v>764</v>
      </c>
      <c r="S228" s="63" t="s">
        <v>36</v>
      </c>
      <c r="T228" s="61" t="s">
        <v>36</v>
      </c>
      <c r="U228" s="93" t="s">
        <v>765</v>
      </c>
      <c r="V228" s="42" t="s">
        <v>757</v>
      </c>
      <c r="W228" s="61" t="s">
        <v>1222</v>
      </c>
    </row>
    <row r="229" spans="1:23" s="7" customFormat="1" ht="30.6" customHeight="1" x14ac:dyDescent="0.25">
      <c r="A229" s="105" t="b">
        <v>0</v>
      </c>
      <c r="B229" s="105" t="b">
        <v>1</v>
      </c>
      <c r="C229" s="105" t="b">
        <v>0</v>
      </c>
      <c r="D229" s="55" t="s">
        <v>5</v>
      </c>
      <c r="E229" s="55" t="s">
        <v>27</v>
      </c>
      <c r="F229" s="106" t="s">
        <v>1042</v>
      </c>
      <c r="G229" s="55" t="s">
        <v>378</v>
      </c>
      <c r="H229" s="55" t="s">
        <v>1043</v>
      </c>
      <c r="I229" s="107" t="s">
        <v>2</v>
      </c>
      <c r="J229" s="121">
        <v>98000000</v>
      </c>
      <c r="K229" s="121" t="s">
        <v>381</v>
      </c>
      <c r="L229" s="171">
        <v>46113</v>
      </c>
      <c r="M229" s="171">
        <v>46477</v>
      </c>
      <c r="N229" s="138"/>
      <c r="O229" s="118"/>
      <c r="P229" s="44">
        <v>20850</v>
      </c>
      <c r="Q229" s="42" t="s">
        <v>383</v>
      </c>
      <c r="R229" s="42" t="s">
        <v>384</v>
      </c>
      <c r="S229" s="158" t="s">
        <v>38</v>
      </c>
      <c r="T229" s="138" t="s">
        <v>38</v>
      </c>
      <c r="U229" s="138">
        <v>8967045</v>
      </c>
      <c r="V229" s="121" t="s">
        <v>614</v>
      </c>
      <c r="W229" s="120" t="s">
        <v>38</v>
      </c>
    </row>
    <row r="230" spans="1:23" s="7" customFormat="1" ht="30.6" customHeight="1" x14ac:dyDescent="0.25">
      <c r="A230" s="105" t="b">
        <v>1</v>
      </c>
      <c r="B230" s="105" t="b">
        <v>0</v>
      </c>
      <c r="C230" s="105" t="b">
        <v>0</v>
      </c>
      <c r="D230" s="55" t="s">
        <v>4</v>
      </c>
      <c r="E230" s="55" t="s">
        <v>27</v>
      </c>
      <c r="F230" s="106" t="s">
        <v>1044</v>
      </c>
      <c r="G230" s="55" t="s">
        <v>657</v>
      </c>
      <c r="H230" s="55" t="s">
        <v>1045</v>
      </c>
      <c r="I230" s="107" t="s">
        <v>2</v>
      </c>
      <c r="J230" s="42" t="s">
        <v>606</v>
      </c>
      <c r="K230" s="42" t="s">
        <v>381</v>
      </c>
      <c r="L230" s="123">
        <v>46169</v>
      </c>
      <c r="M230" s="123">
        <v>46477</v>
      </c>
      <c r="N230" s="93"/>
      <c r="O230" s="88"/>
      <c r="P230" s="44">
        <v>10800</v>
      </c>
      <c r="Q230" s="42" t="s">
        <v>1046</v>
      </c>
      <c r="R230" s="42" t="s">
        <v>1047</v>
      </c>
      <c r="S230" s="173" t="s">
        <v>38</v>
      </c>
      <c r="T230" s="174" t="s">
        <v>36</v>
      </c>
      <c r="U230" s="178">
        <v>9145032</v>
      </c>
      <c r="V230" s="175" t="s">
        <v>243</v>
      </c>
      <c r="W230" s="61" t="s">
        <v>38</v>
      </c>
    </row>
    <row r="231" spans="1:23" s="7" customFormat="1" ht="30.6" customHeight="1" x14ac:dyDescent="0.25">
      <c r="A231" s="105" t="b">
        <v>0</v>
      </c>
      <c r="B231" s="105" t="b">
        <v>1</v>
      </c>
      <c r="C231" s="105" t="b">
        <v>0</v>
      </c>
      <c r="D231" s="55" t="s">
        <v>5</v>
      </c>
      <c r="E231" s="55" t="s">
        <v>27</v>
      </c>
      <c r="F231" s="106" t="s">
        <v>1048</v>
      </c>
      <c r="G231" s="55" t="s">
        <v>244</v>
      </c>
      <c r="H231" s="55" t="s">
        <v>1049</v>
      </c>
      <c r="I231" s="107" t="s">
        <v>0</v>
      </c>
      <c r="J231" s="42" t="s">
        <v>1050</v>
      </c>
      <c r="K231" s="42" t="s">
        <v>381</v>
      </c>
      <c r="L231" s="123">
        <v>46113</v>
      </c>
      <c r="M231" s="123">
        <v>46477</v>
      </c>
      <c r="N231" s="93"/>
      <c r="O231" s="88"/>
      <c r="P231" s="44">
        <v>6000</v>
      </c>
      <c r="Q231" s="42" t="s">
        <v>1051</v>
      </c>
      <c r="R231" s="42" t="s">
        <v>1052</v>
      </c>
      <c r="S231" s="63" t="s">
        <v>36</v>
      </c>
      <c r="T231" s="61" t="s">
        <v>36</v>
      </c>
      <c r="U231" s="93" t="s">
        <v>33</v>
      </c>
      <c r="V231" s="42" t="s">
        <v>757</v>
      </c>
      <c r="W231" s="61" t="s">
        <v>38</v>
      </c>
    </row>
    <row r="232" spans="1:23" s="7" customFormat="1" ht="30.6" customHeight="1" x14ac:dyDescent="0.25">
      <c r="A232" s="105" t="b">
        <v>0</v>
      </c>
      <c r="B232" s="105" t="b">
        <v>1</v>
      </c>
      <c r="C232" s="105" t="b">
        <v>0</v>
      </c>
      <c r="D232" s="55" t="s">
        <v>5</v>
      </c>
      <c r="E232" s="55" t="s">
        <v>27</v>
      </c>
      <c r="F232" s="106" t="s">
        <v>1053</v>
      </c>
      <c r="G232" s="55" t="s">
        <v>244</v>
      </c>
      <c r="H232" s="55" t="s">
        <v>1054</v>
      </c>
      <c r="I232" s="107" t="s">
        <v>0</v>
      </c>
      <c r="J232" s="42">
        <v>85000000</v>
      </c>
      <c r="K232" s="42" t="s">
        <v>238</v>
      </c>
      <c r="L232" s="123">
        <v>46113</v>
      </c>
      <c r="M232" s="123">
        <v>46477</v>
      </c>
      <c r="N232" s="93">
        <v>2</v>
      </c>
      <c r="O232" s="88"/>
      <c r="P232" s="44">
        <v>87216</v>
      </c>
      <c r="Q232" s="42" t="s">
        <v>1055</v>
      </c>
      <c r="R232" s="42" t="s">
        <v>1056</v>
      </c>
      <c r="S232" s="63" t="s">
        <v>36</v>
      </c>
      <c r="T232" s="61" t="s">
        <v>38</v>
      </c>
      <c r="U232" s="93">
        <v>3318404</v>
      </c>
      <c r="V232" s="42" t="s">
        <v>626</v>
      </c>
      <c r="W232" s="61" t="s">
        <v>38</v>
      </c>
    </row>
    <row r="233" spans="1:23" s="7" customFormat="1" ht="30.6" customHeight="1" x14ac:dyDescent="0.25">
      <c r="A233" s="105" t="b">
        <v>1</v>
      </c>
      <c r="B233" s="105" t="b">
        <v>0</v>
      </c>
      <c r="C233" s="105" t="b">
        <v>0</v>
      </c>
      <c r="D233" s="55" t="s">
        <v>4</v>
      </c>
      <c r="E233" s="55" t="s">
        <v>27</v>
      </c>
      <c r="F233" s="106" t="s">
        <v>1057</v>
      </c>
      <c r="G233" s="55" t="s">
        <v>244</v>
      </c>
      <c r="H233" s="55" t="s">
        <v>1054</v>
      </c>
      <c r="I233" s="107" t="s">
        <v>0</v>
      </c>
      <c r="J233" s="42">
        <v>85000000</v>
      </c>
      <c r="K233" s="42" t="s">
        <v>238</v>
      </c>
      <c r="L233" s="123">
        <v>46113</v>
      </c>
      <c r="M233" s="123">
        <v>46477</v>
      </c>
      <c r="N233" s="93">
        <v>2</v>
      </c>
      <c r="O233" s="88"/>
      <c r="P233" s="44">
        <v>87216</v>
      </c>
      <c r="Q233" s="42" t="s">
        <v>1055</v>
      </c>
      <c r="R233" s="42" t="s">
        <v>1056</v>
      </c>
      <c r="S233" s="63" t="s">
        <v>36</v>
      </c>
      <c r="T233" s="61" t="s">
        <v>38</v>
      </c>
      <c r="U233" s="93">
        <v>3318404</v>
      </c>
      <c r="V233" s="42" t="s">
        <v>626</v>
      </c>
      <c r="W233" s="61" t="s">
        <v>38</v>
      </c>
    </row>
    <row r="234" spans="1:23" s="7" customFormat="1" ht="30.6" customHeight="1" x14ac:dyDescent="0.25">
      <c r="A234" s="105" t="b">
        <v>0</v>
      </c>
      <c r="B234" s="105" t="b">
        <v>1</v>
      </c>
      <c r="C234" s="105" t="b">
        <v>0</v>
      </c>
      <c r="D234" s="55" t="s">
        <v>5</v>
      </c>
      <c r="E234" s="55" t="s">
        <v>27</v>
      </c>
      <c r="F234" s="106" t="s">
        <v>1058</v>
      </c>
      <c r="G234" s="55" t="s">
        <v>559</v>
      </c>
      <c r="H234" s="55" t="s">
        <v>1059</v>
      </c>
      <c r="I234" s="107" t="s">
        <v>0</v>
      </c>
      <c r="J234" s="42" t="s">
        <v>954</v>
      </c>
      <c r="K234" s="42" t="s">
        <v>381</v>
      </c>
      <c r="L234" s="123">
        <v>46181</v>
      </c>
      <c r="M234" s="123">
        <v>46295</v>
      </c>
      <c r="N234" s="93"/>
      <c r="O234" s="88"/>
      <c r="P234" s="44">
        <v>109900</v>
      </c>
      <c r="Q234" s="42" t="s">
        <v>1060</v>
      </c>
      <c r="R234" s="42" t="s">
        <v>1061</v>
      </c>
      <c r="S234" s="109" t="s">
        <v>38</v>
      </c>
      <c r="T234" s="61" t="s">
        <v>36</v>
      </c>
      <c r="U234" s="93">
        <v>16953928</v>
      </c>
      <c r="V234" s="42" t="s">
        <v>757</v>
      </c>
      <c r="W234" s="61" t="s">
        <v>38</v>
      </c>
    </row>
    <row r="235" spans="1:23" s="7" customFormat="1" ht="30.6" customHeight="1" x14ac:dyDescent="0.25">
      <c r="A235" s="105" t="b">
        <v>0</v>
      </c>
      <c r="B235" s="105" t="b">
        <v>1</v>
      </c>
      <c r="C235" s="105" t="b">
        <v>0</v>
      </c>
      <c r="D235" s="55" t="s">
        <v>5</v>
      </c>
      <c r="E235" s="55" t="s">
        <v>27</v>
      </c>
      <c r="F235" s="106" t="s">
        <v>1062</v>
      </c>
      <c r="G235" s="55" t="s">
        <v>244</v>
      </c>
      <c r="H235" s="55" t="s">
        <v>1063</v>
      </c>
      <c r="I235" s="107" t="s">
        <v>0</v>
      </c>
      <c r="J235" s="42" t="s">
        <v>606</v>
      </c>
      <c r="K235" s="42" t="s">
        <v>238</v>
      </c>
      <c r="L235" s="123">
        <v>46113</v>
      </c>
      <c r="M235" s="123">
        <v>46843</v>
      </c>
      <c r="N235" s="93"/>
      <c r="O235" s="169"/>
      <c r="P235" s="44">
        <v>156480</v>
      </c>
      <c r="Q235" s="42" t="s">
        <v>706</v>
      </c>
      <c r="R235" s="42" t="s">
        <v>707</v>
      </c>
      <c r="S235" s="155" t="s">
        <v>36</v>
      </c>
      <c r="T235" s="168" t="s">
        <v>38</v>
      </c>
      <c r="U235" s="168">
        <v>959609</v>
      </c>
      <c r="V235" s="157" t="s">
        <v>243</v>
      </c>
      <c r="W235" s="61" t="s">
        <v>38</v>
      </c>
    </row>
    <row r="236" spans="1:23" s="7" customFormat="1" ht="30.6" customHeight="1" x14ac:dyDescent="0.25">
      <c r="A236" s="105" t="b">
        <v>1</v>
      </c>
      <c r="B236" s="105" t="b">
        <v>0</v>
      </c>
      <c r="C236" s="105" t="b">
        <v>0</v>
      </c>
      <c r="D236" s="55" t="s">
        <v>4</v>
      </c>
      <c r="E236" s="55" t="s">
        <v>27</v>
      </c>
      <c r="F236" s="106" t="s">
        <v>1064</v>
      </c>
      <c r="G236" s="55" t="s">
        <v>231</v>
      </c>
      <c r="H236" s="55" t="s">
        <v>1065</v>
      </c>
      <c r="I236" s="107" t="s">
        <v>1</v>
      </c>
      <c r="J236" s="42" t="s">
        <v>1038</v>
      </c>
      <c r="K236" s="42" t="s">
        <v>381</v>
      </c>
      <c r="L236" s="123">
        <v>46181</v>
      </c>
      <c r="M236" s="123">
        <v>46203</v>
      </c>
      <c r="N236" s="176"/>
      <c r="O236" s="88"/>
      <c r="P236" s="44">
        <v>5408.06</v>
      </c>
      <c r="Q236" s="42" t="s">
        <v>763</v>
      </c>
      <c r="R236" s="42" t="s">
        <v>764</v>
      </c>
      <c r="S236" s="63" t="s">
        <v>200</v>
      </c>
      <c r="T236" s="93" t="s">
        <v>200</v>
      </c>
      <c r="U236" s="93" t="s">
        <v>765</v>
      </c>
      <c r="V236" s="42" t="s">
        <v>757</v>
      </c>
      <c r="W236" s="61" t="s">
        <v>38</v>
      </c>
    </row>
    <row r="237" spans="1:23" s="7" customFormat="1" ht="30.6" customHeight="1" x14ac:dyDescent="0.25">
      <c r="A237" s="105" t="b">
        <v>1</v>
      </c>
      <c r="B237" s="105" t="b">
        <v>0</v>
      </c>
      <c r="C237" s="105" t="b">
        <v>0</v>
      </c>
      <c r="D237" s="55" t="s">
        <v>4</v>
      </c>
      <c r="E237" s="55" t="s">
        <v>27</v>
      </c>
      <c r="F237" s="106" t="s">
        <v>1067</v>
      </c>
      <c r="G237" s="55" t="s">
        <v>244</v>
      </c>
      <c r="H237" s="55" t="s">
        <v>1068</v>
      </c>
      <c r="I237" s="107" t="s">
        <v>2</v>
      </c>
      <c r="J237" s="42" t="s">
        <v>837</v>
      </c>
      <c r="K237" s="42" t="s">
        <v>381</v>
      </c>
      <c r="L237" s="123">
        <v>46195</v>
      </c>
      <c r="M237" s="123">
        <v>46387</v>
      </c>
      <c r="N237" s="93"/>
      <c r="O237" s="118"/>
      <c r="P237" s="44">
        <v>50700</v>
      </c>
      <c r="Q237" s="59" t="s">
        <v>1069</v>
      </c>
      <c r="R237" s="42" t="s">
        <v>1070</v>
      </c>
      <c r="S237" s="177" t="s">
        <v>36</v>
      </c>
      <c r="T237" s="178" t="s">
        <v>36</v>
      </c>
      <c r="U237" s="178">
        <v>2245324</v>
      </c>
      <c r="V237" s="175" t="s">
        <v>626</v>
      </c>
      <c r="W237" s="168" t="s">
        <v>38</v>
      </c>
    </row>
    <row r="238" spans="1:23" s="7" customFormat="1" ht="30.6" customHeight="1" x14ac:dyDescent="0.25">
      <c r="A238" s="105" t="b">
        <v>1</v>
      </c>
      <c r="B238" s="105" t="b">
        <v>0</v>
      </c>
      <c r="C238" s="105" t="b">
        <v>0</v>
      </c>
      <c r="D238" s="55" t="s">
        <v>4</v>
      </c>
      <c r="E238" s="55" t="s">
        <v>27</v>
      </c>
      <c r="F238" s="106" t="s">
        <v>1071</v>
      </c>
      <c r="G238" s="55" t="s">
        <v>244</v>
      </c>
      <c r="H238" s="55" t="s">
        <v>1072</v>
      </c>
      <c r="I238" s="107" t="s">
        <v>2</v>
      </c>
      <c r="J238" s="42" t="s">
        <v>1073</v>
      </c>
      <c r="K238" s="42" t="s">
        <v>802</v>
      </c>
      <c r="L238" s="123">
        <v>46113</v>
      </c>
      <c r="M238" s="123">
        <v>46843</v>
      </c>
      <c r="N238" s="93"/>
      <c r="O238" s="169"/>
      <c r="P238" s="44">
        <v>26744</v>
      </c>
      <c r="Q238" s="42" t="s">
        <v>1074</v>
      </c>
      <c r="R238" s="42" t="s">
        <v>1075</v>
      </c>
      <c r="S238" s="170" t="s">
        <v>38</v>
      </c>
      <c r="T238" s="168" t="s">
        <v>36</v>
      </c>
      <c r="U238" s="168">
        <v>3443349</v>
      </c>
      <c r="V238" s="157" t="s">
        <v>614</v>
      </c>
      <c r="W238" s="93" t="s">
        <v>38</v>
      </c>
    </row>
    <row r="239" spans="1:23" s="7" customFormat="1" ht="30.6" customHeight="1" x14ac:dyDescent="0.25">
      <c r="A239" s="105" t="b">
        <v>1</v>
      </c>
      <c r="B239" s="105" t="b">
        <v>1</v>
      </c>
      <c r="C239" s="105" t="b">
        <v>1</v>
      </c>
      <c r="D239" s="55" t="s">
        <v>6</v>
      </c>
      <c r="E239" s="55" t="s">
        <v>27</v>
      </c>
      <c r="F239" s="106" t="s">
        <v>1076</v>
      </c>
      <c r="G239" s="55" t="s">
        <v>226</v>
      </c>
      <c r="H239" s="55" t="s">
        <v>1077</v>
      </c>
      <c r="I239" s="107" t="s">
        <v>2</v>
      </c>
      <c r="J239" s="157" t="s">
        <v>524</v>
      </c>
      <c r="K239" s="157" t="s">
        <v>49</v>
      </c>
      <c r="L239" s="167">
        <v>46204</v>
      </c>
      <c r="M239" s="167">
        <v>46477</v>
      </c>
      <c r="N239" s="179"/>
      <c r="O239" s="169"/>
      <c r="P239" s="44">
        <v>78150</v>
      </c>
      <c r="Q239" s="42" t="s">
        <v>1078</v>
      </c>
      <c r="R239" s="42" t="s">
        <v>1079</v>
      </c>
      <c r="S239" s="170" t="s">
        <v>200</v>
      </c>
      <c r="T239" s="168" t="s">
        <v>200</v>
      </c>
      <c r="U239" s="200" t="s">
        <v>1080</v>
      </c>
      <c r="V239" s="157" t="s">
        <v>626</v>
      </c>
      <c r="W239" s="178" t="s">
        <v>38</v>
      </c>
    </row>
    <row r="240" spans="1:23" s="7" customFormat="1" ht="30.6" customHeight="1" x14ac:dyDescent="0.25">
      <c r="A240" s="105" t="b">
        <v>1</v>
      </c>
      <c r="B240" s="105" t="b">
        <v>1</v>
      </c>
      <c r="C240" s="105" t="b">
        <v>1</v>
      </c>
      <c r="D240" s="55" t="s">
        <v>6</v>
      </c>
      <c r="E240" s="55" t="s">
        <v>27</v>
      </c>
      <c r="F240" s="106" t="s">
        <v>120</v>
      </c>
      <c r="G240" s="55" t="s">
        <v>417</v>
      </c>
      <c r="H240" s="55" t="s">
        <v>1081</v>
      </c>
      <c r="I240" s="146" t="s">
        <v>2</v>
      </c>
      <c r="J240" s="42">
        <v>4800000</v>
      </c>
      <c r="K240" s="42" t="s">
        <v>288</v>
      </c>
      <c r="L240" s="10"/>
      <c r="M240" s="10"/>
      <c r="N240" s="93"/>
      <c r="O240" s="88"/>
      <c r="P240" s="44">
        <v>2000.25</v>
      </c>
      <c r="Q240" s="42" t="s">
        <v>1082</v>
      </c>
      <c r="R240" s="42" t="str">
        <f ca="1">VLOOKUP(Q240,$Q$9:$R$276,2,FALSE)</f>
        <v>13 Regents Pavillion Summerhouse Road Moulton Park Northampton NN3 6BJ</v>
      </c>
      <c r="S240" s="109" t="e">
        <f>VLOOKUP(Q240,#REF!,5,FALSE)</f>
        <v>#REF!</v>
      </c>
      <c r="T240" s="93"/>
      <c r="U240" s="93"/>
      <c r="V240" s="42" t="s">
        <v>296</v>
      </c>
      <c r="W240" s="61" t="s">
        <v>1222</v>
      </c>
    </row>
    <row r="241" spans="1:23" s="7" customFormat="1" ht="30.6" customHeight="1" x14ac:dyDescent="0.25">
      <c r="A241" s="105" t="b">
        <v>0</v>
      </c>
      <c r="B241" s="105" t="b">
        <v>0</v>
      </c>
      <c r="C241" s="105" t="b">
        <v>1</v>
      </c>
      <c r="D241" s="55" t="s">
        <v>6</v>
      </c>
      <c r="E241" s="55" t="s">
        <v>27</v>
      </c>
      <c r="F241" s="106" t="s">
        <v>120</v>
      </c>
      <c r="G241" s="55" t="s">
        <v>417</v>
      </c>
      <c r="H241" s="55" t="s">
        <v>1083</v>
      </c>
      <c r="I241" s="107" t="s">
        <v>48</v>
      </c>
      <c r="J241" s="121">
        <v>48000000</v>
      </c>
      <c r="K241" s="121" t="s">
        <v>288</v>
      </c>
      <c r="L241" s="171">
        <v>46118</v>
      </c>
      <c r="M241" s="171">
        <v>46482</v>
      </c>
      <c r="N241" s="138"/>
      <c r="O241" s="118"/>
      <c r="P241" s="44">
        <v>8673.42</v>
      </c>
      <c r="Q241" s="42" t="s">
        <v>1084</v>
      </c>
      <c r="R241" s="42">
        <f ca="1">VLOOKUP(Q241,$Q$9:$R$276,2,FALSE)</f>
        <v>0</v>
      </c>
      <c r="S241" s="158" t="s">
        <v>1155</v>
      </c>
      <c r="T241" s="138" t="s">
        <v>36</v>
      </c>
      <c r="U241" s="138"/>
      <c r="V241" s="121" t="s">
        <v>296</v>
      </c>
      <c r="W241" s="138" t="s">
        <v>38</v>
      </c>
    </row>
    <row r="242" spans="1:23" s="7" customFormat="1" ht="30.6" customHeight="1" x14ac:dyDescent="0.25">
      <c r="A242" s="105" t="b">
        <v>1</v>
      </c>
      <c r="B242" s="105" t="b">
        <v>1</v>
      </c>
      <c r="C242" s="105" t="b">
        <v>1</v>
      </c>
      <c r="D242" s="55" t="s">
        <v>6</v>
      </c>
      <c r="E242" s="55" t="s">
        <v>27</v>
      </c>
      <c r="F242" s="106" t="s">
        <v>120</v>
      </c>
      <c r="G242" s="55" t="s">
        <v>417</v>
      </c>
      <c r="H242" s="180" t="s">
        <v>1085</v>
      </c>
      <c r="I242" s="181" t="s">
        <v>3</v>
      </c>
      <c r="J242" s="157">
        <v>48000000</v>
      </c>
      <c r="K242" s="157" t="s">
        <v>49</v>
      </c>
      <c r="L242" s="167">
        <v>46363</v>
      </c>
      <c r="M242" s="123">
        <v>46334</v>
      </c>
      <c r="N242" s="93"/>
      <c r="O242" s="169"/>
      <c r="P242" s="44">
        <v>2669.78</v>
      </c>
      <c r="Q242" s="42" t="s">
        <v>675</v>
      </c>
      <c r="R242" s="42" t="str">
        <f>VLOOKUP(Q242,$Q$9:$R$276,2,FALSE)</f>
        <v xml:space="preserve">TRUSTMARQUE HOUSE
TRIUNE COURT
MONKS CROSS DRIVE
YORK
NORTH YORKSHIRE	
Y032 9GZ
</v>
      </c>
      <c r="S242" s="177" t="s">
        <v>36</v>
      </c>
      <c r="T242" s="178" t="s">
        <v>36</v>
      </c>
      <c r="U242" s="178"/>
      <c r="V242" s="175" t="s">
        <v>296</v>
      </c>
      <c r="W242" s="120" t="s">
        <v>38</v>
      </c>
    </row>
    <row r="243" spans="1:23" s="7" customFormat="1" ht="30.6" customHeight="1" x14ac:dyDescent="0.25">
      <c r="A243" s="105" t="b">
        <v>1</v>
      </c>
      <c r="B243" s="105" t="b">
        <v>1</v>
      </c>
      <c r="C243" s="105" t="b">
        <v>1</v>
      </c>
      <c r="D243" s="55" t="s">
        <v>6</v>
      </c>
      <c r="E243" s="55" t="s">
        <v>27</v>
      </c>
      <c r="F243" s="106" t="s">
        <v>1086</v>
      </c>
      <c r="G243" s="163" t="s">
        <v>86</v>
      </c>
      <c r="H243" s="42" t="s">
        <v>1087</v>
      </c>
      <c r="I243" s="42" t="s">
        <v>3</v>
      </c>
      <c r="J243" s="42">
        <v>48000000</v>
      </c>
      <c r="K243" s="42" t="s">
        <v>49</v>
      </c>
      <c r="L243" s="123">
        <v>46204</v>
      </c>
      <c r="M243" s="123">
        <v>47299</v>
      </c>
      <c r="N243" s="172">
        <v>47664</v>
      </c>
      <c r="O243" s="88"/>
      <c r="P243" s="44">
        <v>367200</v>
      </c>
      <c r="Q243" s="42" t="s">
        <v>218</v>
      </c>
      <c r="R243" s="42" t="s">
        <v>1088</v>
      </c>
      <c r="S243" s="109" t="e">
        <f>VLOOKUP(Q243,#REF!,5,FALSE)</f>
        <v>#REF!</v>
      </c>
      <c r="T243" s="93" t="s">
        <v>200</v>
      </c>
      <c r="U243" s="93"/>
      <c r="V243" s="42" t="s">
        <v>296</v>
      </c>
      <c r="W243" s="93" t="s">
        <v>38</v>
      </c>
    </row>
    <row r="244" spans="1:23" s="7" customFormat="1" ht="30.6" customHeight="1" x14ac:dyDescent="0.25">
      <c r="A244" s="105" t="b">
        <v>1</v>
      </c>
      <c r="B244" s="105" t="b">
        <v>0</v>
      </c>
      <c r="C244" s="105" t="b">
        <v>0</v>
      </c>
      <c r="D244" s="55" t="s">
        <v>4</v>
      </c>
      <c r="E244" s="55" t="s">
        <v>27</v>
      </c>
      <c r="F244" s="106" t="s">
        <v>1089</v>
      </c>
      <c r="G244" s="163" t="s">
        <v>86</v>
      </c>
      <c r="H244" s="42" t="s">
        <v>1229</v>
      </c>
      <c r="I244" s="42" t="s">
        <v>1</v>
      </c>
      <c r="J244" s="42">
        <v>43800000</v>
      </c>
      <c r="K244" s="42" t="s">
        <v>288</v>
      </c>
      <c r="L244" s="123">
        <v>46227</v>
      </c>
      <c r="M244" s="123">
        <v>46265</v>
      </c>
      <c r="N244" s="172"/>
      <c r="O244" s="88"/>
      <c r="P244" s="44">
        <v>37970</v>
      </c>
      <c r="Q244" s="42" t="s">
        <v>1090</v>
      </c>
      <c r="R244" s="42" t="s">
        <v>1091</v>
      </c>
      <c r="S244" s="109" t="s">
        <v>200</v>
      </c>
      <c r="T244" s="93" t="s">
        <v>200</v>
      </c>
      <c r="U244" s="93">
        <v>3514486</v>
      </c>
      <c r="V244" s="42" t="s">
        <v>757</v>
      </c>
      <c r="W244" s="93" t="s">
        <v>38</v>
      </c>
    </row>
    <row r="245" spans="1:23" s="7" customFormat="1" ht="30.6" customHeight="1" x14ac:dyDescent="0.25">
      <c r="A245" s="105" t="b">
        <v>1</v>
      </c>
      <c r="B245" s="105" t="b">
        <v>0</v>
      </c>
      <c r="C245" s="105" t="b">
        <v>0</v>
      </c>
      <c r="D245" s="55" t="s">
        <v>4</v>
      </c>
      <c r="E245" s="55" t="s">
        <v>27</v>
      </c>
      <c r="F245" s="106" t="s">
        <v>1092</v>
      </c>
      <c r="G245" s="163" t="s">
        <v>86</v>
      </c>
      <c r="H245" s="42" t="s">
        <v>1093</v>
      </c>
      <c r="I245" s="42" t="s">
        <v>81</v>
      </c>
      <c r="J245" s="42">
        <v>35120000</v>
      </c>
      <c r="K245" s="42" t="s">
        <v>288</v>
      </c>
      <c r="L245" s="123">
        <v>46244</v>
      </c>
      <c r="M245" s="123">
        <v>46608</v>
      </c>
      <c r="N245" s="172"/>
      <c r="O245" s="88"/>
      <c r="P245" s="44">
        <v>128391</v>
      </c>
      <c r="Q245" s="42" t="s">
        <v>1094</v>
      </c>
      <c r="R245" s="42" t="s">
        <v>1095</v>
      </c>
      <c r="S245" s="93" t="s">
        <v>200</v>
      </c>
      <c r="T245" s="93" t="s">
        <v>200</v>
      </c>
      <c r="U245" s="124" t="s">
        <v>1096</v>
      </c>
      <c r="V245" s="42" t="s">
        <v>614</v>
      </c>
      <c r="W245" s="93" t="s">
        <v>38</v>
      </c>
    </row>
    <row r="246" spans="1:23" s="7" customFormat="1" ht="30.6" customHeight="1" x14ac:dyDescent="0.25">
      <c r="A246" s="105" t="b">
        <v>1</v>
      </c>
      <c r="B246" s="105" t="b">
        <v>0</v>
      </c>
      <c r="C246" s="105" t="b">
        <v>0</v>
      </c>
      <c r="D246" s="55" t="s">
        <v>6</v>
      </c>
      <c r="E246" s="55" t="s">
        <v>27</v>
      </c>
      <c r="F246" s="106" t="s">
        <v>1097</v>
      </c>
      <c r="G246" s="182" t="s">
        <v>244</v>
      </c>
      <c r="H246" s="175" t="s">
        <v>1098</v>
      </c>
      <c r="I246" s="92" t="s">
        <v>2</v>
      </c>
      <c r="J246" s="183" t="s">
        <v>1099</v>
      </c>
      <c r="K246" s="42" t="s">
        <v>238</v>
      </c>
      <c r="L246" s="123">
        <v>46233</v>
      </c>
      <c r="M246" s="123">
        <v>47329</v>
      </c>
      <c r="N246" s="93"/>
      <c r="O246" s="86"/>
      <c r="P246" s="44">
        <v>16410</v>
      </c>
      <c r="Q246" s="42" t="s">
        <v>1100</v>
      </c>
      <c r="R246" s="42" t="s">
        <v>1228</v>
      </c>
      <c r="S246" s="93" t="s">
        <v>200</v>
      </c>
      <c r="T246" s="93" t="s">
        <v>36</v>
      </c>
      <c r="U246" s="93" t="s">
        <v>33</v>
      </c>
      <c r="V246" s="42" t="s">
        <v>614</v>
      </c>
      <c r="W246" s="178" t="s">
        <v>38</v>
      </c>
    </row>
    <row r="247" spans="1:23" s="7" customFormat="1" ht="30.6" customHeight="1" x14ac:dyDescent="0.25">
      <c r="A247" s="105" t="b">
        <v>1</v>
      </c>
      <c r="B247" s="105" t="b">
        <v>0</v>
      </c>
      <c r="C247" s="105" t="b">
        <v>0</v>
      </c>
      <c r="D247" s="55" t="s">
        <v>1101</v>
      </c>
      <c r="E247" s="55" t="s">
        <v>27</v>
      </c>
      <c r="F247" s="106" t="s">
        <v>1102</v>
      </c>
      <c r="G247" s="55" t="s">
        <v>86</v>
      </c>
      <c r="H247" s="55" t="s">
        <v>1103</v>
      </c>
      <c r="I247" s="107" t="s">
        <v>3</v>
      </c>
      <c r="J247" s="121" t="s">
        <v>524</v>
      </c>
      <c r="K247" s="42" t="s">
        <v>49</v>
      </c>
      <c r="L247" s="123">
        <v>46235</v>
      </c>
      <c r="M247" s="123">
        <v>47330</v>
      </c>
      <c r="N247" s="100">
        <v>47695</v>
      </c>
      <c r="O247" s="86"/>
      <c r="P247" s="44">
        <v>396800</v>
      </c>
      <c r="Q247" s="42" t="s">
        <v>1104</v>
      </c>
      <c r="R247" s="42" t="s">
        <v>1105</v>
      </c>
      <c r="S247" s="93" t="s">
        <v>200</v>
      </c>
      <c r="T247" s="93" t="s">
        <v>200</v>
      </c>
      <c r="U247" s="124" t="s">
        <v>1106</v>
      </c>
      <c r="V247" s="42" t="s">
        <v>296</v>
      </c>
      <c r="W247" s="138" t="s">
        <v>38</v>
      </c>
    </row>
    <row r="248" spans="1:23" s="7" customFormat="1" ht="30.6" customHeight="1" x14ac:dyDescent="0.25">
      <c r="A248" s="105" t="b">
        <v>1</v>
      </c>
      <c r="B248" s="105" t="b">
        <v>1</v>
      </c>
      <c r="C248" s="105" t="b">
        <v>1</v>
      </c>
      <c r="D248" s="55" t="s">
        <v>6</v>
      </c>
      <c r="E248" s="55" t="s">
        <v>27</v>
      </c>
      <c r="F248" s="106" t="s">
        <v>1107</v>
      </c>
      <c r="G248" s="55" t="s">
        <v>1108</v>
      </c>
      <c r="H248" s="55" t="s">
        <v>1109</v>
      </c>
      <c r="I248" s="107" t="s">
        <v>3</v>
      </c>
      <c r="J248" s="42">
        <v>48000000</v>
      </c>
      <c r="K248" s="42" t="s">
        <v>49</v>
      </c>
      <c r="L248" s="123">
        <v>46113</v>
      </c>
      <c r="M248" s="123">
        <v>46904</v>
      </c>
      <c r="N248" s="100">
        <v>47634</v>
      </c>
      <c r="O248" s="86"/>
      <c r="P248" s="44">
        <v>9750</v>
      </c>
      <c r="Q248" s="42" t="s">
        <v>1110</v>
      </c>
      <c r="R248" s="42" t="s">
        <v>1111</v>
      </c>
      <c r="S248" s="93" t="s">
        <v>38</v>
      </c>
      <c r="T248" s="93" t="e">
        <f>VLOOKUP(Q248,#REF!,6,FALSE)</f>
        <v>#REF!</v>
      </c>
      <c r="U248" s="93">
        <v>15289591</v>
      </c>
      <c r="V248" s="42" t="s">
        <v>296</v>
      </c>
      <c r="W248" s="178" t="s">
        <v>38</v>
      </c>
    </row>
    <row r="249" spans="1:23" s="7" customFormat="1" ht="30.6" customHeight="1" x14ac:dyDescent="0.25">
      <c r="A249" s="105" t="b">
        <v>1</v>
      </c>
      <c r="B249" s="105" t="b">
        <v>0</v>
      </c>
      <c r="C249" s="105" t="b">
        <v>0</v>
      </c>
      <c r="D249" s="55" t="s">
        <v>4</v>
      </c>
      <c r="E249" s="55" t="s">
        <v>27</v>
      </c>
      <c r="F249" s="106" t="s">
        <v>1112</v>
      </c>
      <c r="G249" s="55" t="s">
        <v>1108</v>
      </c>
      <c r="H249" s="55" t="s">
        <v>1113</v>
      </c>
      <c r="I249" s="107" t="s">
        <v>2</v>
      </c>
      <c r="J249" s="42" t="s">
        <v>1114</v>
      </c>
      <c r="K249" s="42" t="s">
        <v>288</v>
      </c>
      <c r="L249" s="123">
        <v>46279</v>
      </c>
      <c r="M249" s="123">
        <v>46280</v>
      </c>
      <c r="N249" s="176"/>
      <c r="O249" s="88"/>
      <c r="P249" s="44">
        <v>6300</v>
      </c>
      <c r="Q249" s="42" t="s">
        <v>1115</v>
      </c>
      <c r="R249" s="42" t="s">
        <v>1116</v>
      </c>
      <c r="S249" s="93" t="s">
        <v>200</v>
      </c>
      <c r="T249" s="93" t="s">
        <v>200</v>
      </c>
      <c r="U249" s="93">
        <v>301044</v>
      </c>
      <c r="V249" s="42" t="s">
        <v>869</v>
      </c>
      <c r="W249" s="93" t="s">
        <v>38</v>
      </c>
    </row>
    <row r="250" spans="1:23" s="7" customFormat="1" ht="30.6" customHeight="1" x14ac:dyDescent="0.25">
      <c r="A250" s="105" t="b">
        <v>1</v>
      </c>
      <c r="B250" s="105" t="b">
        <v>0</v>
      </c>
      <c r="C250" s="105" t="b">
        <v>0</v>
      </c>
      <c r="D250" s="55" t="s">
        <v>4</v>
      </c>
      <c r="E250" s="55" t="s">
        <v>27</v>
      </c>
      <c r="F250" s="106" t="s">
        <v>1117</v>
      </c>
      <c r="G250" s="55" t="s">
        <v>1118</v>
      </c>
      <c r="H250" s="55" t="s">
        <v>1119</v>
      </c>
      <c r="I250" s="107" t="s">
        <v>1120</v>
      </c>
      <c r="J250" s="42">
        <v>55000000</v>
      </c>
      <c r="K250" s="42" t="s">
        <v>49</v>
      </c>
      <c r="L250" s="123">
        <v>46138</v>
      </c>
      <c r="M250" s="123">
        <v>47963</v>
      </c>
      <c r="N250" s="93"/>
      <c r="O250" s="185"/>
      <c r="P250" s="44">
        <v>0</v>
      </c>
      <c r="Q250" s="42" t="s">
        <v>1121</v>
      </c>
      <c r="R250" s="42" t="s">
        <v>1122</v>
      </c>
      <c r="S250" s="177" t="e">
        <f>VLOOKUP(Q250,#REF!,5,FALSE)</f>
        <v>#REF!</v>
      </c>
      <c r="T250" s="178" t="s">
        <v>305</v>
      </c>
      <c r="U250" s="178"/>
      <c r="V250" s="175" t="s">
        <v>799</v>
      </c>
      <c r="W250" s="178" t="s">
        <v>36</v>
      </c>
    </row>
    <row r="251" spans="1:23" s="7" customFormat="1" ht="30.6" customHeight="1" x14ac:dyDescent="0.25">
      <c r="A251" s="105" t="b">
        <v>1</v>
      </c>
      <c r="B251" s="105" t="b">
        <v>1</v>
      </c>
      <c r="C251" s="105" t="b">
        <v>1</v>
      </c>
      <c r="D251" s="55" t="s">
        <v>6</v>
      </c>
      <c r="E251" s="55" t="s">
        <v>27</v>
      </c>
      <c r="F251" s="106" t="s">
        <v>1123</v>
      </c>
      <c r="G251" s="55" t="s">
        <v>86</v>
      </c>
      <c r="H251" s="55" t="s">
        <v>1124</v>
      </c>
      <c r="I251" s="107" t="s">
        <v>115</v>
      </c>
      <c r="J251" s="125">
        <v>72000000</v>
      </c>
      <c r="K251" s="42" t="s">
        <v>49</v>
      </c>
      <c r="L251" s="123">
        <v>46235</v>
      </c>
      <c r="M251" s="123">
        <v>47330</v>
      </c>
      <c r="N251" s="179"/>
      <c r="O251" s="169"/>
      <c r="P251" s="44">
        <v>477600</v>
      </c>
      <c r="Q251" s="42" t="s">
        <v>343</v>
      </c>
      <c r="R251" s="42" t="s">
        <v>1125</v>
      </c>
      <c r="S251" s="109" t="s">
        <v>200</v>
      </c>
      <c r="T251" s="93" t="s">
        <v>200</v>
      </c>
      <c r="U251" s="93"/>
      <c r="V251" s="42" t="s">
        <v>296</v>
      </c>
      <c r="W251" s="93" t="s">
        <v>36</v>
      </c>
    </row>
    <row r="252" spans="1:23" s="7" customFormat="1" ht="30.6" customHeight="1" x14ac:dyDescent="0.25">
      <c r="A252" s="105" t="b">
        <v>0</v>
      </c>
      <c r="B252" s="105" t="b">
        <v>1</v>
      </c>
      <c r="C252" s="105" t="b">
        <v>0</v>
      </c>
      <c r="D252" s="55" t="s">
        <v>5</v>
      </c>
      <c r="E252" s="55" t="s">
        <v>27</v>
      </c>
      <c r="F252" s="106" t="s">
        <v>1126</v>
      </c>
      <c r="G252" s="55" t="s">
        <v>244</v>
      </c>
      <c r="H252" s="55" t="s">
        <v>1127</v>
      </c>
      <c r="I252" s="107" t="s">
        <v>2</v>
      </c>
      <c r="J252" s="42" t="s">
        <v>1128</v>
      </c>
      <c r="K252" s="42" t="s">
        <v>49</v>
      </c>
      <c r="L252" s="123">
        <v>46113</v>
      </c>
      <c r="M252" s="123">
        <v>46843</v>
      </c>
      <c r="N252" s="138"/>
      <c r="O252" s="118"/>
      <c r="P252" s="44">
        <v>16000</v>
      </c>
      <c r="Q252" s="42" t="s">
        <v>1129</v>
      </c>
      <c r="R252" s="42" t="s">
        <v>1130</v>
      </c>
      <c r="S252" s="109" t="s">
        <v>36</v>
      </c>
      <c r="T252" s="93" t="s">
        <v>36</v>
      </c>
      <c r="U252" s="93" t="s">
        <v>33</v>
      </c>
      <c r="V252" s="42" t="s">
        <v>626</v>
      </c>
      <c r="W252" s="93" t="s">
        <v>38</v>
      </c>
    </row>
    <row r="253" spans="1:23" s="7" customFormat="1" ht="30.6" customHeight="1" x14ac:dyDescent="0.25">
      <c r="A253" s="105" t="b">
        <v>1</v>
      </c>
      <c r="B253" s="105" t="b">
        <v>0</v>
      </c>
      <c r="C253" s="105" t="b">
        <v>0</v>
      </c>
      <c r="D253" s="55" t="s">
        <v>4</v>
      </c>
      <c r="E253" s="55" t="s">
        <v>27</v>
      </c>
      <c r="F253" s="106" t="s">
        <v>1131</v>
      </c>
      <c r="G253" s="55" t="s">
        <v>226</v>
      </c>
      <c r="H253" s="180" t="s">
        <v>1132</v>
      </c>
      <c r="I253" s="181" t="s">
        <v>2</v>
      </c>
      <c r="J253" s="42" t="s">
        <v>1128</v>
      </c>
      <c r="K253" s="42" t="s">
        <v>49</v>
      </c>
      <c r="L253" s="123">
        <v>46113</v>
      </c>
      <c r="M253" s="123">
        <v>45747</v>
      </c>
      <c r="N253" s="93"/>
      <c r="O253" s="88"/>
      <c r="P253" s="44">
        <v>16000</v>
      </c>
      <c r="Q253" s="42" t="s">
        <v>1129</v>
      </c>
      <c r="R253" s="42" t="s">
        <v>1130</v>
      </c>
      <c r="S253" s="109" t="s">
        <v>36</v>
      </c>
      <c r="T253" s="93" t="s">
        <v>36</v>
      </c>
      <c r="U253" s="93" t="s">
        <v>33</v>
      </c>
      <c r="V253" s="42" t="s">
        <v>626</v>
      </c>
      <c r="W253" s="93" t="s">
        <v>38</v>
      </c>
    </row>
    <row r="254" spans="1:23" s="7" customFormat="1" ht="30.6" customHeight="1" x14ac:dyDescent="0.25">
      <c r="A254" s="105" t="b">
        <v>1</v>
      </c>
      <c r="B254" s="105" t="b">
        <v>0</v>
      </c>
      <c r="C254" s="105" t="b">
        <v>0</v>
      </c>
      <c r="D254" s="55" t="s">
        <v>4</v>
      </c>
      <c r="E254" s="55" t="s">
        <v>27</v>
      </c>
      <c r="F254" s="106" t="s">
        <v>1133</v>
      </c>
      <c r="G254" s="163" t="s">
        <v>244</v>
      </c>
      <c r="H254" s="42" t="s">
        <v>1134</v>
      </c>
      <c r="I254" s="42" t="s">
        <v>1</v>
      </c>
      <c r="J254" s="42" t="s">
        <v>1135</v>
      </c>
      <c r="K254" s="42" t="s">
        <v>288</v>
      </c>
      <c r="L254" s="123">
        <v>46202</v>
      </c>
      <c r="M254" s="123">
        <v>46843</v>
      </c>
      <c r="N254" s="93"/>
      <c r="O254" s="169"/>
      <c r="P254" s="44">
        <v>7886.1416666666673</v>
      </c>
      <c r="Q254" s="42" t="s">
        <v>1136</v>
      </c>
      <c r="R254" s="42" t="s">
        <v>1137</v>
      </c>
      <c r="S254" s="170" t="s">
        <v>36</v>
      </c>
      <c r="T254" s="168" t="s">
        <v>36</v>
      </c>
      <c r="U254" s="168"/>
      <c r="V254" s="157" t="s">
        <v>869</v>
      </c>
      <c r="W254" s="168" t="s">
        <v>38</v>
      </c>
    </row>
    <row r="255" spans="1:23" s="7" customFormat="1" ht="30.6" customHeight="1" x14ac:dyDescent="0.25">
      <c r="A255" s="105" t="b">
        <v>0</v>
      </c>
      <c r="B255" s="105" t="b">
        <v>1</v>
      </c>
      <c r="C255" s="105" t="b">
        <v>0</v>
      </c>
      <c r="D255" s="55" t="s">
        <v>5</v>
      </c>
      <c r="E255" s="55" t="s">
        <v>27</v>
      </c>
      <c r="F255" s="106" t="s">
        <v>1138</v>
      </c>
      <c r="G255" s="163" t="s">
        <v>244</v>
      </c>
      <c r="H255" s="42" t="s">
        <v>1139</v>
      </c>
      <c r="I255" s="42" t="s">
        <v>1</v>
      </c>
      <c r="J255" s="42" t="s">
        <v>1135</v>
      </c>
      <c r="K255" s="42" t="s">
        <v>288</v>
      </c>
      <c r="L255" s="123">
        <v>46202</v>
      </c>
      <c r="M255" s="123">
        <v>46843</v>
      </c>
      <c r="N255" s="176"/>
      <c r="O255" s="88"/>
      <c r="P255" s="44">
        <v>6986.0333333333328</v>
      </c>
      <c r="Q255" s="42" t="s">
        <v>1136</v>
      </c>
      <c r="R255" s="42" t="s">
        <v>1137</v>
      </c>
      <c r="S255" s="109" t="s">
        <v>200</v>
      </c>
      <c r="T255" s="93" t="s">
        <v>200</v>
      </c>
      <c r="U255" s="93"/>
      <c r="V255" s="42" t="s">
        <v>869</v>
      </c>
      <c r="W255" s="93" t="s">
        <v>38</v>
      </c>
    </row>
    <row r="256" spans="1:23" s="7" customFormat="1" ht="30.6" customHeight="1" x14ac:dyDescent="0.25">
      <c r="A256" s="105" t="b">
        <v>1</v>
      </c>
      <c r="B256" s="105" t="b">
        <v>0</v>
      </c>
      <c r="C256" s="105" t="b">
        <v>0</v>
      </c>
      <c r="D256" s="55" t="s">
        <v>4</v>
      </c>
      <c r="E256" s="55" t="s">
        <v>27</v>
      </c>
      <c r="F256" s="106" t="s">
        <v>1140</v>
      </c>
      <c r="G256" s="55" t="s">
        <v>244</v>
      </c>
      <c r="H256" s="186" t="s">
        <v>1141</v>
      </c>
      <c r="I256" s="164" t="s">
        <v>2</v>
      </c>
      <c r="J256" s="42">
        <v>710000000</v>
      </c>
      <c r="K256" s="42" t="s">
        <v>288</v>
      </c>
      <c r="L256" s="123">
        <v>46217</v>
      </c>
      <c r="M256" s="123">
        <v>46416</v>
      </c>
      <c r="N256" s="176"/>
      <c r="O256" s="88"/>
      <c r="P256" s="44">
        <v>5750</v>
      </c>
      <c r="Q256" s="42" t="s">
        <v>1142</v>
      </c>
      <c r="R256" s="42" t="s">
        <v>1233</v>
      </c>
      <c r="S256" s="109" t="s">
        <v>200</v>
      </c>
      <c r="T256" s="93" t="s">
        <v>200</v>
      </c>
      <c r="U256" s="93" t="s">
        <v>1234</v>
      </c>
      <c r="V256" s="42" t="s">
        <v>799</v>
      </c>
      <c r="W256" s="93" t="s">
        <v>38</v>
      </c>
    </row>
    <row r="257" spans="1:23" s="7" customFormat="1" ht="30.6" customHeight="1" x14ac:dyDescent="0.25">
      <c r="A257" s="105" t="b">
        <v>1</v>
      </c>
      <c r="B257" s="105" t="b">
        <v>0</v>
      </c>
      <c r="C257" s="105" t="b">
        <v>0</v>
      </c>
      <c r="D257" s="55" t="s">
        <v>4</v>
      </c>
      <c r="E257" s="55" t="s">
        <v>27</v>
      </c>
      <c r="F257" s="106" t="s">
        <v>1143</v>
      </c>
      <c r="G257" s="55" t="s">
        <v>244</v>
      </c>
      <c r="H257" s="55" t="s">
        <v>1232</v>
      </c>
      <c r="I257" s="107" t="s">
        <v>2</v>
      </c>
      <c r="J257" s="99">
        <v>79000000</v>
      </c>
      <c r="K257" s="42" t="s">
        <v>288</v>
      </c>
      <c r="L257" s="123">
        <v>46204</v>
      </c>
      <c r="M257" s="123">
        <v>46295</v>
      </c>
      <c r="N257" s="176"/>
      <c r="O257" s="88"/>
      <c r="P257" s="44">
        <v>70561</v>
      </c>
      <c r="Q257" s="42" t="s">
        <v>858</v>
      </c>
      <c r="R257" s="42" t="s">
        <v>1066</v>
      </c>
      <c r="S257" s="109" t="s">
        <v>200</v>
      </c>
      <c r="T257" s="93" t="s">
        <v>200</v>
      </c>
      <c r="U257" s="124" t="s">
        <v>1144</v>
      </c>
      <c r="V257" s="42" t="s">
        <v>626</v>
      </c>
      <c r="W257" s="93" t="s">
        <v>38</v>
      </c>
    </row>
    <row r="258" spans="1:23" s="7" customFormat="1" ht="30.6" customHeight="1" x14ac:dyDescent="0.25">
      <c r="A258" s="105" t="b">
        <v>1</v>
      </c>
      <c r="B258" s="105" t="b">
        <v>1</v>
      </c>
      <c r="C258" s="105" t="b">
        <v>1</v>
      </c>
      <c r="D258" s="55" t="s">
        <v>6</v>
      </c>
      <c r="E258" s="55" t="s">
        <v>27</v>
      </c>
      <c r="F258" s="106" t="s">
        <v>1145</v>
      </c>
      <c r="G258" s="55" t="s">
        <v>244</v>
      </c>
      <c r="H258" s="55" t="s">
        <v>1146</v>
      </c>
      <c r="I258" s="107" t="s">
        <v>2</v>
      </c>
      <c r="J258" s="99">
        <v>79000000</v>
      </c>
      <c r="K258" s="42" t="s">
        <v>288</v>
      </c>
      <c r="L258" s="123">
        <v>46182</v>
      </c>
      <c r="M258" s="123">
        <v>46234</v>
      </c>
      <c r="N258" s="93"/>
      <c r="O258" s="185"/>
      <c r="P258" s="44">
        <v>16000</v>
      </c>
      <c r="Q258" s="42" t="s">
        <v>1147</v>
      </c>
      <c r="R258" s="42" t="s">
        <v>863</v>
      </c>
      <c r="S258" s="177" t="s">
        <v>36</v>
      </c>
      <c r="T258" s="178" t="s">
        <v>36</v>
      </c>
      <c r="U258" s="178"/>
      <c r="V258" s="175" t="s">
        <v>614</v>
      </c>
      <c r="W258" s="178" t="s">
        <v>38</v>
      </c>
    </row>
    <row r="259" spans="1:23" s="7" customFormat="1" ht="30.6" customHeight="1" x14ac:dyDescent="0.25">
      <c r="A259" s="105" t="b">
        <v>1</v>
      </c>
      <c r="B259" s="105" t="b">
        <v>1</v>
      </c>
      <c r="C259" s="105" t="b">
        <v>1</v>
      </c>
      <c r="D259" s="55" t="s">
        <v>6</v>
      </c>
      <c r="E259" s="55" t="s">
        <v>27</v>
      </c>
      <c r="F259" s="106" t="s">
        <v>1148</v>
      </c>
      <c r="G259" s="55" t="s">
        <v>244</v>
      </c>
      <c r="H259" s="55" t="s">
        <v>1149</v>
      </c>
      <c r="I259" s="107" t="s">
        <v>2</v>
      </c>
      <c r="J259" s="42" t="s">
        <v>524</v>
      </c>
      <c r="K259" s="42" t="s">
        <v>49</v>
      </c>
      <c r="L259" s="123">
        <v>46174</v>
      </c>
      <c r="M259" s="123">
        <v>46477</v>
      </c>
      <c r="N259" s="176"/>
      <c r="O259" s="88"/>
      <c r="P259" s="44">
        <v>24750</v>
      </c>
      <c r="Q259" s="42" t="s">
        <v>1150</v>
      </c>
      <c r="R259" s="42" t="s">
        <v>1151</v>
      </c>
      <c r="S259" s="109" t="s">
        <v>200</v>
      </c>
      <c r="T259" s="93" t="s">
        <v>1236</v>
      </c>
      <c r="U259" s="93">
        <v>4313826</v>
      </c>
      <c r="V259" s="42" t="s">
        <v>626</v>
      </c>
      <c r="W259" s="93" t="s">
        <v>38</v>
      </c>
    </row>
    <row r="260" spans="1:23" s="7" customFormat="1" ht="30.6" customHeight="1" x14ac:dyDescent="0.25">
      <c r="A260" s="105" t="b">
        <v>1</v>
      </c>
      <c r="B260" s="105" t="b">
        <v>0</v>
      </c>
      <c r="C260" s="105" t="b">
        <v>0</v>
      </c>
      <c r="D260" s="55" t="s">
        <v>4</v>
      </c>
      <c r="E260" s="55" t="s">
        <v>27</v>
      </c>
      <c r="F260" s="106" t="s">
        <v>1152</v>
      </c>
      <c r="G260" s="55" t="s">
        <v>244</v>
      </c>
      <c r="H260" s="55" t="s">
        <v>1232</v>
      </c>
      <c r="I260" s="107" t="s">
        <v>2</v>
      </c>
      <c r="J260" s="42">
        <v>79000000</v>
      </c>
      <c r="K260" s="42" t="s">
        <v>288</v>
      </c>
      <c r="L260" s="123">
        <v>46237</v>
      </c>
      <c r="M260" s="123">
        <v>46320</v>
      </c>
      <c r="N260" s="176"/>
      <c r="O260" s="88"/>
      <c r="P260" s="44">
        <v>20000</v>
      </c>
      <c r="Q260" s="42" t="s">
        <v>1153</v>
      </c>
      <c r="R260" s="42" t="s">
        <v>1154</v>
      </c>
      <c r="S260" s="109" t="s">
        <v>200</v>
      </c>
      <c r="T260" s="93" t="s">
        <v>200</v>
      </c>
      <c r="U260" s="93">
        <v>10476027</v>
      </c>
      <c r="V260" s="42" t="s">
        <v>614</v>
      </c>
      <c r="W260" s="93" t="s">
        <v>38</v>
      </c>
    </row>
    <row r="261" spans="1:23" s="7" customFormat="1" ht="30.6" customHeight="1" x14ac:dyDescent="0.25">
      <c r="A261" s="105" t="b">
        <v>1</v>
      </c>
      <c r="B261" s="105" t="b">
        <v>0</v>
      </c>
      <c r="C261" s="105" t="b">
        <v>0</v>
      </c>
      <c r="D261" s="55" t="s">
        <v>4</v>
      </c>
      <c r="E261" s="55" t="s">
        <v>27</v>
      </c>
      <c r="F261" s="106" t="s">
        <v>1156</v>
      </c>
      <c r="G261" s="55" t="s">
        <v>226</v>
      </c>
      <c r="H261" s="55" t="s">
        <v>1232</v>
      </c>
      <c r="I261" s="107" t="s">
        <v>2</v>
      </c>
      <c r="J261" s="42">
        <v>79000000</v>
      </c>
      <c r="K261" s="42" t="s">
        <v>288</v>
      </c>
      <c r="L261" s="123">
        <v>46251</v>
      </c>
      <c r="M261" s="123">
        <v>46433</v>
      </c>
      <c r="N261" s="176"/>
      <c r="O261" s="88"/>
      <c r="P261" s="44">
        <v>117000</v>
      </c>
      <c r="Q261" s="42" t="s">
        <v>841</v>
      </c>
      <c r="R261" s="42" t="s">
        <v>1157</v>
      </c>
      <c r="S261" s="109" t="s">
        <v>200</v>
      </c>
      <c r="T261" s="93" t="s">
        <v>200</v>
      </c>
      <c r="U261" s="124" t="s">
        <v>1158</v>
      </c>
      <c r="V261" s="42" t="s">
        <v>626</v>
      </c>
      <c r="W261" s="93" t="s">
        <v>38</v>
      </c>
    </row>
    <row r="262" spans="1:23" s="7" customFormat="1" ht="30.6" customHeight="1" x14ac:dyDescent="0.25">
      <c r="A262" s="105" t="b">
        <v>1</v>
      </c>
      <c r="B262" s="105" t="b">
        <v>0</v>
      </c>
      <c r="C262" s="105" t="b">
        <v>0</v>
      </c>
      <c r="D262" s="55" t="s">
        <v>4</v>
      </c>
      <c r="E262" s="55" t="s">
        <v>27</v>
      </c>
      <c r="F262" s="106" t="s">
        <v>1159</v>
      </c>
      <c r="G262" s="55" t="s">
        <v>1160</v>
      </c>
      <c r="H262" s="55" t="s">
        <v>1161</v>
      </c>
      <c r="I262" s="107" t="s">
        <v>151</v>
      </c>
      <c r="J262" s="42">
        <v>55000000</v>
      </c>
      <c r="K262" s="42" t="s">
        <v>238</v>
      </c>
      <c r="L262" s="123">
        <v>46223</v>
      </c>
      <c r="M262" s="123">
        <v>47318</v>
      </c>
      <c r="N262" s="172">
        <v>48048</v>
      </c>
      <c r="O262" s="88"/>
      <c r="P262" s="44">
        <v>0</v>
      </c>
      <c r="Q262" s="42" t="s">
        <v>1162</v>
      </c>
      <c r="R262" s="42" t="s">
        <v>1235</v>
      </c>
      <c r="S262" s="109" t="s">
        <v>1222</v>
      </c>
      <c r="T262" s="93" t="s">
        <v>200</v>
      </c>
      <c r="U262" s="93">
        <v>14190612</v>
      </c>
      <c r="V262" s="42" t="s">
        <v>757</v>
      </c>
      <c r="W262" s="93" t="s">
        <v>38</v>
      </c>
    </row>
    <row r="263" spans="1:23" s="7" customFormat="1" ht="30.6" customHeight="1" x14ac:dyDescent="0.25">
      <c r="A263" s="105" t="b">
        <v>1</v>
      </c>
      <c r="B263" s="105" t="b">
        <v>0</v>
      </c>
      <c r="C263" s="105" t="b">
        <v>0</v>
      </c>
      <c r="D263" s="55" t="s">
        <v>4</v>
      </c>
      <c r="E263" s="55" t="s">
        <v>27</v>
      </c>
      <c r="F263" s="106" t="s">
        <v>1163</v>
      </c>
      <c r="G263" s="55" t="s">
        <v>226</v>
      </c>
      <c r="H263" s="55" t="s">
        <v>1164</v>
      </c>
      <c r="I263" s="107" t="s">
        <v>2</v>
      </c>
      <c r="J263" s="157" t="s">
        <v>1165</v>
      </c>
      <c r="K263" s="157" t="s">
        <v>288</v>
      </c>
      <c r="L263" s="167">
        <v>46113</v>
      </c>
      <c r="M263" s="167">
        <v>47207</v>
      </c>
      <c r="N263" s="168"/>
      <c r="O263" s="185"/>
      <c r="P263" s="44">
        <v>30000</v>
      </c>
      <c r="Q263" s="42" t="s">
        <v>1166</v>
      </c>
      <c r="R263" s="42" t="s">
        <v>1167</v>
      </c>
      <c r="S263" s="177" t="s">
        <v>56</v>
      </c>
      <c r="T263" s="178" t="s">
        <v>305</v>
      </c>
      <c r="U263" s="201" t="s">
        <v>1168</v>
      </c>
      <c r="V263" s="175" t="s">
        <v>345</v>
      </c>
      <c r="W263" s="178" t="s">
        <v>38</v>
      </c>
    </row>
    <row r="264" spans="1:23" s="7" customFormat="1" ht="30.6" customHeight="1" x14ac:dyDescent="0.25">
      <c r="A264" s="105" t="b">
        <v>1</v>
      </c>
      <c r="B264" s="105" t="b">
        <v>0</v>
      </c>
      <c r="C264" s="105" t="b">
        <v>0</v>
      </c>
      <c r="D264" s="55" t="s">
        <v>4</v>
      </c>
      <c r="E264" s="55" t="s">
        <v>27</v>
      </c>
      <c r="F264" s="106" t="s">
        <v>1169</v>
      </c>
      <c r="G264" s="55" t="s">
        <v>51</v>
      </c>
      <c r="H264" s="55" t="s">
        <v>1170</v>
      </c>
      <c r="I264" s="146" t="s">
        <v>2</v>
      </c>
      <c r="J264" s="42">
        <v>79400000</v>
      </c>
      <c r="K264" s="42" t="s">
        <v>288</v>
      </c>
      <c r="L264" s="123">
        <v>46295</v>
      </c>
      <c r="M264" s="123">
        <v>46081</v>
      </c>
      <c r="N264" s="93"/>
      <c r="O264" s="88"/>
      <c r="P264" s="44">
        <v>85225</v>
      </c>
      <c r="Q264" s="42" t="s">
        <v>1171</v>
      </c>
      <c r="R264" s="42" t="s">
        <v>1172</v>
      </c>
      <c r="S264" s="109" t="s">
        <v>1155</v>
      </c>
      <c r="T264" s="93" t="s">
        <v>1155</v>
      </c>
      <c r="U264" s="93">
        <v>3536032</v>
      </c>
      <c r="V264" s="42" t="s">
        <v>799</v>
      </c>
      <c r="W264" s="61" t="s">
        <v>1222</v>
      </c>
    </row>
    <row r="265" spans="1:23" s="7" customFormat="1" ht="30.6" customHeight="1" x14ac:dyDescent="0.25">
      <c r="A265" s="105" t="b">
        <v>1</v>
      </c>
      <c r="B265" s="105" t="b">
        <v>0</v>
      </c>
      <c r="C265" s="105" t="b">
        <v>0</v>
      </c>
      <c r="D265" s="55" t="s">
        <v>4</v>
      </c>
      <c r="E265" s="55" t="s">
        <v>27</v>
      </c>
      <c r="F265" s="106" t="s">
        <v>120</v>
      </c>
      <c r="G265" s="55" t="s">
        <v>378</v>
      </c>
      <c r="H265" s="55" t="s">
        <v>1173</v>
      </c>
      <c r="I265" s="107" t="s">
        <v>2</v>
      </c>
      <c r="J265" s="121">
        <v>55000000</v>
      </c>
      <c r="K265" s="121" t="s">
        <v>288</v>
      </c>
      <c r="L265" s="171">
        <v>46082</v>
      </c>
      <c r="M265" s="171">
        <v>46446</v>
      </c>
      <c r="N265" s="138"/>
      <c r="O265" s="118"/>
      <c r="P265" s="44">
        <v>12000</v>
      </c>
      <c r="Q265" s="42" t="s">
        <v>1174</v>
      </c>
      <c r="R265" s="42" t="s">
        <v>1175</v>
      </c>
      <c r="S265" s="93" t="s">
        <v>36</v>
      </c>
      <c r="T265" s="93" t="s">
        <v>1155</v>
      </c>
      <c r="U265" s="93" t="s">
        <v>1225</v>
      </c>
      <c r="V265" s="121" t="s">
        <v>757</v>
      </c>
      <c r="W265" s="138" t="s">
        <v>38</v>
      </c>
    </row>
    <row r="266" spans="1:23" s="7" customFormat="1" ht="30.6" customHeight="1" x14ac:dyDescent="0.25">
      <c r="A266" s="105" t="b">
        <v>1</v>
      </c>
      <c r="B266" s="105" t="b">
        <v>0</v>
      </c>
      <c r="C266" s="105" t="b">
        <v>0</v>
      </c>
      <c r="D266" s="55" t="s">
        <v>4</v>
      </c>
      <c r="E266" s="55" t="s">
        <v>27</v>
      </c>
      <c r="F266" s="106" t="s">
        <v>1176</v>
      </c>
      <c r="G266" s="55" t="s">
        <v>231</v>
      </c>
      <c r="H266" s="55" t="s">
        <v>1177</v>
      </c>
      <c r="I266" s="107" t="s">
        <v>2</v>
      </c>
      <c r="J266" s="157" t="s">
        <v>1178</v>
      </c>
      <c r="K266" s="157" t="s">
        <v>238</v>
      </c>
      <c r="L266" s="167">
        <v>46028</v>
      </c>
      <c r="M266" s="167" t="s">
        <v>1179</v>
      </c>
      <c r="N266" s="168"/>
      <c r="O266" s="169"/>
      <c r="P266" s="44">
        <v>20047.04</v>
      </c>
      <c r="Q266" s="42" t="s">
        <v>1180</v>
      </c>
      <c r="R266" s="42" t="s">
        <v>1181</v>
      </c>
      <c r="S266" s="93" t="s">
        <v>1155</v>
      </c>
      <c r="T266" s="93" t="s">
        <v>1155</v>
      </c>
      <c r="U266" s="93">
        <v>3503391</v>
      </c>
      <c r="V266" s="157" t="s">
        <v>626</v>
      </c>
      <c r="W266" s="168" t="s">
        <v>38</v>
      </c>
    </row>
    <row r="267" spans="1:23" s="7" customFormat="1" ht="30.6" customHeight="1" x14ac:dyDescent="0.25">
      <c r="A267" s="105" t="b">
        <v>0</v>
      </c>
      <c r="B267" s="105" t="b">
        <v>0</v>
      </c>
      <c r="C267" s="105" t="b">
        <v>1</v>
      </c>
      <c r="D267" s="55" t="s">
        <v>6</v>
      </c>
      <c r="E267" s="55" t="s">
        <v>27</v>
      </c>
      <c r="F267" s="106" t="s">
        <v>1182</v>
      </c>
      <c r="G267" s="55" t="s">
        <v>231</v>
      </c>
      <c r="H267" s="55" t="s">
        <v>1183</v>
      </c>
      <c r="I267" s="146" t="s">
        <v>2</v>
      </c>
      <c r="J267" s="42">
        <v>72000000</v>
      </c>
      <c r="K267" s="112" t="s">
        <v>238</v>
      </c>
      <c r="L267" s="123" t="s">
        <v>1184</v>
      </c>
      <c r="M267" s="123" t="s">
        <v>1185</v>
      </c>
      <c r="N267" s="93"/>
      <c r="O267" s="88"/>
      <c r="P267" s="44">
        <v>22668.75</v>
      </c>
      <c r="Q267" s="42" t="s">
        <v>1186</v>
      </c>
      <c r="R267" s="42" t="s">
        <v>1187</v>
      </c>
      <c r="S267" s="93" t="s">
        <v>1155</v>
      </c>
      <c r="T267" s="93" t="s">
        <v>1155</v>
      </c>
      <c r="U267" s="93">
        <v>10519358</v>
      </c>
      <c r="V267" s="42" t="s">
        <v>739</v>
      </c>
      <c r="W267" s="61" t="s">
        <v>1222</v>
      </c>
    </row>
    <row r="268" spans="1:23" s="7" customFormat="1" ht="30.6" customHeight="1" x14ac:dyDescent="0.25">
      <c r="A268" s="105" t="b">
        <v>1</v>
      </c>
      <c r="B268" s="105" t="b">
        <v>0</v>
      </c>
      <c r="C268" s="105" t="b">
        <v>0</v>
      </c>
      <c r="D268" s="55" t="s">
        <v>4</v>
      </c>
      <c r="E268" s="55" t="s">
        <v>27</v>
      </c>
      <c r="F268" s="106" t="s">
        <v>1188</v>
      </c>
      <c r="G268" s="55" t="s">
        <v>887</v>
      </c>
      <c r="H268" s="55" t="s">
        <v>1189</v>
      </c>
      <c r="I268" s="107" t="s">
        <v>2</v>
      </c>
      <c r="J268" s="175" t="s">
        <v>1190</v>
      </c>
      <c r="K268" s="175" t="s">
        <v>288</v>
      </c>
      <c r="L268" s="184">
        <v>46032</v>
      </c>
      <c r="M268" s="184" t="s">
        <v>1191</v>
      </c>
      <c r="N268" s="178"/>
      <c r="O268" s="185"/>
      <c r="P268" s="44">
        <v>17250</v>
      </c>
      <c r="Q268" s="42" t="s">
        <v>1192</v>
      </c>
      <c r="R268" s="42" t="s">
        <v>1193</v>
      </c>
      <c r="S268" s="177" t="s">
        <v>1155</v>
      </c>
      <c r="T268" s="178" t="s">
        <v>1155</v>
      </c>
      <c r="U268" s="178" t="s">
        <v>1194</v>
      </c>
      <c r="V268" s="175" t="s">
        <v>212</v>
      </c>
      <c r="W268" s="178" t="s">
        <v>38</v>
      </c>
    </row>
    <row r="269" spans="1:23" s="7" customFormat="1" ht="30.6" customHeight="1" x14ac:dyDescent="0.25">
      <c r="A269" s="105" t="b">
        <v>0</v>
      </c>
      <c r="B269" s="105" t="b">
        <v>1</v>
      </c>
      <c r="C269" s="105" t="b">
        <v>0</v>
      </c>
      <c r="D269" s="55" t="s">
        <v>5</v>
      </c>
      <c r="E269" s="55" t="s">
        <v>27</v>
      </c>
      <c r="F269" s="106" t="s">
        <v>1195</v>
      </c>
      <c r="G269" s="55" t="s">
        <v>231</v>
      </c>
      <c r="H269" s="55" t="s">
        <v>1196</v>
      </c>
      <c r="I269" s="146" t="s">
        <v>164</v>
      </c>
      <c r="J269" s="42" t="s">
        <v>1197</v>
      </c>
      <c r="K269" s="112" t="s">
        <v>288</v>
      </c>
      <c r="L269" s="123">
        <v>46304</v>
      </c>
      <c r="M269" s="123">
        <v>46335</v>
      </c>
      <c r="N269" s="93"/>
      <c r="O269" s="88"/>
      <c r="P269" s="44">
        <v>49109.5</v>
      </c>
      <c r="Q269" s="42" t="s">
        <v>1198</v>
      </c>
      <c r="R269" s="42" t="s">
        <v>1199</v>
      </c>
      <c r="S269" s="109" t="s">
        <v>1155</v>
      </c>
      <c r="T269" s="93" t="s">
        <v>1155</v>
      </c>
      <c r="U269" s="93"/>
      <c r="V269" s="42" t="s">
        <v>212</v>
      </c>
      <c r="W269" s="61" t="s">
        <v>1222</v>
      </c>
    </row>
    <row r="270" spans="1:23" s="7" customFormat="1" ht="30.6" customHeight="1" x14ac:dyDescent="0.25">
      <c r="A270" s="105" t="b">
        <v>0</v>
      </c>
      <c r="B270" s="105" t="b">
        <v>1</v>
      </c>
      <c r="C270" s="105" t="b">
        <v>0</v>
      </c>
      <c r="D270" s="55" t="s">
        <v>5</v>
      </c>
      <c r="E270" s="55" t="s">
        <v>27</v>
      </c>
      <c r="F270" s="106" t="s">
        <v>1200</v>
      </c>
      <c r="G270" s="55" t="s">
        <v>244</v>
      </c>
      <c r="H270" s="55" t="s">
        <v>1201</v>
      </c>
      <c r="I270" s="107" t="s">
        <v>2</v>
      </c>
      <c r="J270" s="121" t="s">
        <v>1202</v>
      </c>
      <c r="K270" s="121" t="s">
        <v>288</v>
      </c>
      <c r="L270" s="171">
        <v>46031</v>
      </c>
      <c r="M270" s="171" t="s">
        <v>1203</v>
      </c>
      <c r="N270" s="138"/>
      <c r="O270" s="118"/>
      <c r="P270" s="44">
        <v>8900</v>
      </c>
      <c r="Q270" s="42" t="s">
        <v>1204</v>
      </c>
      <c r="R270" s="42" t="s">
        <v>1205</v>
      </c>
      <c r="S270" s="177" t="s">
        <v>1155</v>
      </c>
      <c r="T270" s="178" t="s">
        <v>1155</v>
      </c>
      <c r="U270" s="178">
        <v>14113614</v>
      </c>
      <c r="V270" s="175" t="s">
        <v>799</v>
      </c>
      <c r="W270" s="178" t="s">
        <v>38</v>
      </c>
    </row>
    <row r="271" spans="1:23" s="7" customFormat="1" ht="30.6" customHeight="1" x14ac:dyDescent="0.25">
      <c r="A271" s="105" t="b">
        <v>0</v>
      </c>
      <c r="B271" s="105" t="b">
        <v>0</v>
      </c>
      <c r="C271" s="105" t="b">
        <v>1</v>
      </c>
      <c r="D271" s="55" t="s">
        <v>6</v>
      </c>
      <c r="E271" s="55" t="s">
        <v>27</v>
      </c>
      <c r="F271" s="106" t="s">
        <v>1206</v>
      </c>
      <c r="G271" s="55" t="s">
        <v>244</v>
      </c>
      <c r="H271" s="55" t="s">
        <v>1207</v>
      </c>
      <c r="I271" s="107" t="s">
        <v>2</v>
      </c>
      <c r="J271" s="42" t="s">
        <v>837</v>
      </c>
      <c r="K271" s="42" t="s">
        <v>288</v>
      </c>
      <c r="L271" s="167" t="s">
        <v>1208</v>
      </c>
      <c r="M271" s="167" t="s">
        <v>1179</v>
      </c>
      <c r="N271" s="168"/>
      <c r="O271" s="169"/>
      <c r="P271" s="44">
        <v>45000</v>
      </c>
      <c r="Q271" s="42" t="s">
        <v>1153</v>
      </c>
      <c r="R271" s="42" t="s">
        <v>1154</v>
      </c>
      <c r="S271" s="170" t="s">
        <v>106</v>
      </c>
      <c r="T271" s="168" t="s">
        <v>1155</v>
      </c>
      <c r="U271" s="168">
        <v>10476027</v>
      </c>
      <c r="V271" s="157" t="s">
        <v>614</v>
      </c>
      <c r="W271" s="168" t="s">
        <v>38</v>
      </c>
    </row>
    <row r="272" spans="1:23" s="7" customFormat="1" ht="30.6" customHeight="1" x14ac:dyDescent="0.25">
      <c r="A272" s="105" t="b">
        <v>1</v>
      </c>
      <c r="B272" s="105" t="b">
        <v>0</v>
      </c>
      <c r="C272" s="105" t="b">
        <v>0</v>
      </c>
      <c r="D272" s="55" t="s">
        <v>4</v>
      </c>
      <c r="E272" s="55" t="s">
        <v>27</v>
      </c>
      <c r="F272" s="106" t="s">
        <v>1209</v>
      </c>
      <c r="G272" s="55" t="s">
        <v>231</v>
      </c>
      <c r="H272" s="55" t="s">
        <v>1210</v>
      </c>
      <c r="I272" s="107" t="s">
        <v>2</v>
      </c>
      <c r="J272" s="42">
        <v>37410000</v>
      </c>
      <c r="K272" s="112" t="s">
        <v>288</v>
      </c>
      <c r="L272" s="123">
        <v>46296</v>
      </c>
      <c r="M272" s="123">
        <v>46356</v>
      </c>
      <c r="N272" s="93"/>
      <c r="O272" s="88"/>
      <c r="P272" s="44">
        <v>49437.42</v>
      </c>
      <c r="Q272" s="42" t="s">
        <v>997</v>
      </c>
      <c r="R272" s="42" t="str">
        <f>VLOOKUP(Q272,$Q$9:$R$276,2,FALSE)</f>
        <v xml:space="preserve">Serenity House, 
Shirwell Crescent, 
Furzton Lake 
Milton Keynes, 
MK4 1GA
</v>
      </c>
      <c r="S272" s="93" t="s">
        <v>106</v>
      </c>
      <c r="T272" s="168" t="s">
        <v>1155</v>
      </c>
      <c r="U272" s="93"/>
      <c r="V272" s="42" t="s">
        <v>757</v>
      </c>
      <c r="W272" s="61" t="s">
        <v>1222</v>
      </c>
    </row>
    <row r="273" spans="1:23" s="7" customFormat="1" ht="30.6" customHeight="1" x14ac:dyDescent="0.25">
      <c r="A273" s="105" t="b">
        <v>1</v>
      </c>
      <c r="B273" s="105" t="b">
        <v>0</v>
      </c>
      <c r="C273" s="105" t="b">
        <v>0</v>
      </c>
      <c r="D273" s="55" t="s">
        <v>4</v>
      </c>
      <c r="E273" s="55" t="s">
        <v>27</v>
      </c>
      <c r="F273" s="106" t="s">
        <v>1211</v>
      </c>
      <c r="G273" s="55" t="s">
        <v>887</v>
      </c>
      <c r="H273" s="55" t="s">
        <v>1212</v>
      </c>
      <c r="I273" s="107" t="s">
        <v>2</v>
      </c>
      <c r="J273" s="42" t="s">
        <v>1213</v>
      </c>
      <c r="K273" s="42" t="s">
        <v>288</v>
      </c>
      <c r="L273" s="171">
        <v>46218</v>
      </c>
      <c r="M273" s="171">
        <v>46395</v>
      </c>
      <c r="N273" s="187"/>
      <c r="O273" s="118"/>
      <c r="P273" s="44">
        <v>5175</v>
      </c>
      <c r="Q273" s="42" t="s">
        <v>1214</v>
      </c>
      <c r="R273" s="42" t="s">
        <v>1215</v>
      </c>
      <c r="S273" s="93" t="s">
        <v>200</v>
      </c>
      <c r="T273" s="168" t="s">
        <v>1155</v>
      </c>
      <c r="U273" s="138">
        <v>10476027</v>
      </c>
      <c r="V273" s="121" t="s">
        <v>739</v>
      </c>
      <c r="W273" s="138" t="s">
        <v>38</v>
      </c>
    </row>
    <row r="274" spans="1:23" s="7" customFormat="1" ht="30.6" customHeight="1" x14ac:dyDescent="0.25">
      <c r="A274" s="105" t="b">
        <v>1</v>
      </c>
      <c r="B274" s="105" t="b">
        <v>0</v>
      </c>
      <c r="C274" s="105" t="b">
        <v>0</v>
      </c>
      <c r="D274" s="55" t="s">
        <v>4</v>
      </c>
      <c r="E274" s="55" t="s">
        <v>27</v>
      </c>
      <c r="F274" s="106" t="s">
        <v>1216</v>
      </c>
      <c r="G274" s="55" t="s">
        <v>244</v>
      </c>
      <c r="H274" s="55" t="s">
        <v>1217</v>
      </c>
      <c r="I274" s="107" t="s">
        <v>2</v>
      </c>
      <c r="J274" s="42" t="s">
        <v>1005</v>
      </c>
      <c r="K274" s="42" t="s">
        <v>238</v>
      </c>
      <c r="L274" s="123">
        <v>46113</v>
      </c>
      <c r="M274" s="123">
        <v>46477</v>
      </c>
      <c r="N274" s="93"/>
      <c r="O274" s="185"/>
      <c r="P274" s="44">
        <v>22750</v>
      </c>
      <c r="Q274" s="42" t="s">
        <v>1006</v>
      </c>
      <c r="R274" s="42" t="s">
        <v>1218</v>
      </c>
      <c r="S274" s="177" t="s">
        <v>106</v>
      </c>
      <c r="T274" s="178" t="s">
        <v>1246</v>
      </c>
      <c r="U274" s="178" t="s">
        <v>1247</v>
      </c>
      <c r="V274" s="175" t="s">
        <v>243</v>
      </c>
      <c r="W274" s="178" t="s">
        <v>38</v>
      </c>
    </row>
    <row r="275" spans="1:23" s="7" customFormat="1" ht="30.6" customHeight="1" x14ac:dyDescent="0.25">
      <c r="A275" s="105" t="b">
        <v>0</v>
      </c>
      <c r="B275" s="105" t="b">
        <v>1</v>
      </c>
      <c r="C275" s="105" t="b">
        <v>0</v>
      </c>
      <c r="D275" s="55" t="s">
        <v>5</v>
      </c>
      <c r="E275" s="55" t="s">
        <v>27</v>
      </c>
      <c r="F275" s="106" t="s">
        <v>1219</v>
      </c>
      <c r="G275" s="55" t="s">
        <v>244</v>
      </c>
      <c r="H275" s="55" t="s">
        <v>1231</v>
      </c>
      <c r="I275" s="107" t="s">
        <v>2</v>
      </c>
      <c r="J275" s="42">
        <v>79000000</v>
      </c>
      <c r="K275" s="42" t="s">
        <v>288</v>
      </c>
      <c r="L275" s="123">
        <v>46227</v>
      </c>
      <c r="M275" s="123">
        <v>46531</v>
      </c>
      <c r="N275" s="176"/>
      <c r="O275" s="88"/>
      <c r="P275" s="44">
        <v>5250</v>
      </c>
      <c r="Q275" s="42" t="s">
        <v>1220</v>
      </c>
      <c r="R275" s="42" t="s">
        <v>1221</v>
      </c>
      <c r="S275" s="109" t="s">
        <v>200</v>
      </c>
      <c r="T275" s="93" t="s">
        <v>200</v>
      </c>
      <c r="U275" s="93"/>
      <c r="V275" s="42" t="s">
        <v>799</v>
      </c>
      <c r="W275" s="93" t="s">
        <v>38</v>
      </c>
    </row>
    <row r="276" spans="1:23" ht="13.2" x14ac:dyDescent="0.25">
      <c r="A276" s="20"/>
      <c r="B276" s="20"/>
      <c r="C276" s="20"/>
      <c r="D276" s="20"/>
      <c r="E276" s="20"/>
      <c r="F276" s="53"/>
      <c r="G276" s="20"/>
      <c r="H276" s="20"/>
      <c r="I276" s="20"/>
      <c r="J276" s="20"/>
      <c r="K276" s="20"/>
      <c r="L276" s="23"/>
      <c r="M276" s="23"/>
      <c r="N276" s="24"/>
      <c r="O276" s="25"/>
      <c r="P276" s="26"/>
      <c r="Q276" s="27"/>
      <c r="R276" s="29"/>
      <c r="S276" s="24"/>
      <c r="T276" s="24"/>
      <c r="U276" s="32"/>
      <c r="V276" s="20"/>
      <c r="W276" s="24"/>
    </row>
    <row r="283" spans="1:23" ht="13.2" x14ac:dyDescent="0.25">
      <c r="Q283" s="28"/>
    </row>
    <row r="284" spans="1:23" ht="13.2" x14ac:dyDescent="0.25">
      <c r="Q284" s="28"/>
    </row>
    <row r="285" spans="1:23" ht="13.2" x14ac:dyDescent="0.25">
      <c r="Q285" s="28"/>
    </row>
    <row r="286" spans="1:23" ht="13.2" x14ac:dyDescent="0.25">
      <c r="Q286" s="28"/>
    </row>
    <row r="287" spans="1:23" ht="13.2" x14ac:dyDescent="0.25">
      <c r="Q287" s="28"/>
    </row>
    <row r="288" spans="1:23" ht="13.2" x14ac:dyDescent="0.25">
      <c r="Q288" s="28"/>
    </row>
    <row r="289" spans="11:17" ht="13.2" x14ac:dyDescent="0.25">
      <c r="Q289" s="28"/>
    </row>
    <row r="290" spans="11:17" ht="13.2" x14ac:dyDescent="0.25">
      <c r="Q290" s="28"/>
    </row>
    <row r="291" spans="11:17" ht="13.2" x14ac:dyDescent="0.25">
      <c r="Q291" s="28"/>
    </row>
    <row r="292" spans="11:17" ht="13.2" x14ac:dyDescent="0.25">
      <c r="Q292" s="28"/>
    </row>
    <row r="297" spans="11:17" ht="13.2" x14ac:dyDescent="0.25">
      <c r="K297" s="9"/>
    </row>
    <row r="298" spans="11:17" ht="13.2" x14ac:dyDescent="0.25"/>
    <row r="299" spans="11:17" ht="13.2" x14ac:dyDescent="0.25"/>
    <row r="300" spans="11:17" ht="13.2" x14ac:dyDescent="0.25"/>
    <row r="301" spans="11:17" ht="13.2" x14ac:dyDescent="0.25"/>
    <row r="302" spans="11:17" ht="13.2" x14ac:dyDescent="0.25"/>
    <row r="303" spans="11:17" ht="13.2" x14ac:dyDescent="0.25"/>
    <row r="304" spans="11:17" ht="13.2" x14ac:dyDescent="0.25"/>
    <row r="309" ht="13.2" x14ac:dyDescent="0.25"/>
    <row r="310" ht="13.2" x14ac:dyDescent="0.25"/>
    <row r="311" ht="13.2" x14ac:dyDescent="0.25"/>
    <row r="312" ht="13.2" x14ac:dyDescent="0.25"/>
    <row r="313" ht="13.2" x14ac:dyDescent="0.25"/>
    <row r="314" ht="13.2" x14ac:dyDescent="0.25"/>
    <row r="315" ht="13.2" x14ac:dyDescent="0.25"/>
    <row r="316" ht="13.2" x14ac:dyDescent="0.25"/>
    <row r="321" ht="13.2" x14ac:dyDescent="0.25"/>
    <row r="322" ht="13.2" x14ac:dyDescent="0.25"/>
    <row r="325" ht="13.2" x14ac:dyDescent="0.25"/>
    <row r="326" ht="13.2" x14ac:dyDescent="0.25"/>
    <row r="328" ht="13.2" x14ac:dyDescent="0.25"/>
    <row r="333" ht="13.2" x14ac:dyDescent="0.25"/>
    <row r="334" ht="13.2" x14ac:dyDescent="0.25"/>
    <row r="335" ht="13.2" x14ac:dyDescent="0.25"/>
    <row r="336" ht="13.2" x14ac:dyDescent="0.25"/>
    <row r="337" ht="13.2" x14ac:dyDescent="0.25"/>
    <row r="338" ht="13.2" x14ac:dyDescent="0.25"/>
    <row r="339" ht="13.2" x14ac:dyDescent="0.25"/>
    <row r="340" ht="13.2" x14ac:dyDescent="0.25"/>
    <row r="345" ht="13.2" x14ac:dyDescent="0.25"/>
    <row r="347" ht="13.2" x14ac:dyDescent="0.25"/>
    <row r="351" ht="13.2" x14ac:dyDescent="0.25"/>
    <row r="352" ht="13.2" x14ac:dyDescent="0.25"/>
    <row r="357" ht="13.2" x14ac:dyDescent="0.25"/>
    <row r="358" ht="13.2" x14ac:dyDescent="0.25"/>
    <row r="361" ht="13.2" x14ac:dyDescent="0.25"/>
    <row r="362" ht="13.2" x14ac:dyDescent="0.25"/>
    <row r="364" ht="13.2" x14ac:dyDescent="0.25"/>
    <row r="369" ht="13.2" x14ac:dyDescent="0.25"/>
    <row r="370" ht="13.2" x14ac:dyDescent="0.25"/>
    <row r="372" ht="13.2" x14ac:dyDescent="0.25"/>
    <row r="373" ht="13.2" x14ac:dyDescent="0.25"/>
    <row r="374" ht="13.2" x14ac:dyDescent="0.25"/>
    <row r="376" ht="13.2" x14ac:dyDescent="0.25"/>
    <row r="377" ht="13.2" x14ac:dyDescent="0.25"/>
  </sheetData>
  <autoFilter ref="A9:W275" xr:uid="{00000000-0001-0000-0000-000000000000}"/>
  <mergeCells count="1">
    <mergeCell ref="A2:O8"/>
  </mergeCells>
  <phoneticPr fontId="31" type="noConversion"/>
  <conditionalFormatting sqref="D160:I160 K160:M160 P153:P172 Q153:Q164 P196:Q207 D190:M204 D211:M224 P211:Q275 V10:W36 D229:M239 V39:W67 V37 V69:W97 V68 V98 V99:W123 V125:W134 V124 V136:W275 V135 P174:P176 D206:M207 D205:K205 D241:M275 D240:K240">
    <cfRule type="containsBlanks" dxfId="14" priority="1279">
      <formula>LEN(TRIM(D10))=0</formula>
    </cfRule>
  </conditionalFormatting>
  <conditionalFormatting sqref="D181:I181 K181:M181">
    <cfRule type="containsBlanks" dxfId="13" priority="954">
      <formula>LEN(TRIM(D181))=0</formula>
    </cfRule>
  </conditionalFormatting>
  <conditionalFormatting sqref="D208:I210">
    <cfRule type="containsBlanks" dxfId="12" priority="658">
      <formula>LEN(TRIM(D208))=0</formula>
    </cfRule>
  </conditionalFormatting>
  <conditionalFormatting sqref="D225:I226">
    <cfRule type="containsBlanks" dxfId="11" priority="515">
      <formula>LEN(TRIM(D225))=0</formula>
    </cfRule>
  </conditionalFormatting>
  <conditionalFormatting sqref="D38:I38">
    <cfRule type="containsBlanks" dxfId="10" priority="363">
      <formula>LEN(TRIM(D38))=0</formula>
    </cfRule>
  </conditionalFormatting>
  <conditionalFormatting sqref="D153:M153">
    <cfRule type="containsBlanks" dxfId="9" priority="1372">
      <formula>LEN(TRIM(D153))=0</formula>
    </cfRule>
  </conditionalFormatting>
  <conditionalFormatting sqref="J209:J210">
    <cfRule type="containsBlanks" dxfId="8" priority="420">
      <formula>LEN(TRIM(J209))=0</formula>
    </cfRule>
  </conditionalFormatting>
  <conditionalFormatting sqref="J225:M225">
    <cfRule type="containsBlanks" dxfId="7" priority="521">
      <formula>LEN(TRIM(J225))=0</formula>
    </cfRule>
  </conditionalFormatting>
  <conditionalFormatting sqref="K226:M227 D227:J228 K228:L228">
    <cfRule type="containsBlanks" dxfId="6" priority="503">
      <formula>LEN(TRIM(D226))=0</formula>
    </cfRule>
  </conditionalFormatting>
  <conditionalFormatting sqref="P38">
    <cfRule type="containsBlanks" dxfId="5" priority="364">
      <formula>LEN(TRIM(P38))=0</formula>
    </cfRule>
  </conditionalFormatting>
  <conditionalFormatting sqref="Q165:R165">
    <cfRule type="containsBlanks" dxfId="4" priority="1208">
      <formula>LEN(TRIM(Q165))=0</formula>
    </cfRule>
  </conditionalFormatting>
  <conditionalFormatting sqref="D58:I58 K58:M58 P58 P178:Q188 D182:M188 Q166:Q176">
    <cfRule type="containsBlanks" dxfId="3" priority="1390">
      <formula>LEN(TRIM(D58))=0</formula>
    </cfRule>
  </conditionalFormatting>
  <conditionalFormatting sqref="K154:M155 D156:M159 D178:M179 P190:Q195 D154:I155 D161:M172 D174:M176 D173:L173">
    <cfRule type="containsBlanks" dxfId="2" priority="1384">
      <formula>LEN(TRIM(D154))=0</formula>
    </cfRule>
  </conditionalFormatting>
  <conditionalFormatting sqref="D180:F180 H180:M180">
    <cfRule type="containsBlanks" dxfId="1" priority="947">
      <formula>LEN(TRIM(D180))=0</formula>
    </cfRule>
  </conditionalFormatting>
  <conditionalFormatting sqref="H177">
    <cfRule type="containsBlanks" dxfId="0" priority="1">
      <formula>LEN(TRIM(H177))=0</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16B6B3A-92B8-4B05-8851-EED065CEC6B1}">
          <x14:formula1>
            <xm:f>#REF!</xm:f>
          </x14:formula1>
          <xm:sqref>V68 V58 V209:V275 V85 V178:V188 V153:V176 V190:V207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5666CC356EF2479F2B4197537B63C2" ma:contentTypeVersion="12" ma:contentTypeDescription="Create a new document." ma:contentTypeScope="" ma:versionID="1a8438aa08b3ba310d8637643ab1c4df">
  <xsd:schema xmlns:xsd="http://www.w3.org/2001/XMLSchema" xmlns:xs="http://www.w3.org/2001/XMLSchema" xmlns:p="http://schemas.microsoft.com/office/2006/metadata/properties" xmlns:ns2="a13d31aa-8940-4f48-bfbf-6b9a3a884b14" xmlns:ns3="e969d977-8621-416f-8691-22530d63fb1c" targetNamespace="http://schemas.microsoft.com/office/2006/metadata/properties" ma:root="true" ma:fieldsID="94f779dab516d1e3de4148546894e0b9" ns2:_="" ns3:_="">
    <xsd:import namespace="a13d31aa-8940-4f48-bfbf-6b9a3a884b14"/>
    <xsd:import namespace="e969d977-8621-416f-8691-22530d63fb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3d31aa-8940-4f48-bfbf-6b9a3a884b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c69ab1a-f9d0-49e9-aac3-a0a8e930a292"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69d977-8621-416f-8691-22530d63fb1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9b523f3-e87a-4af3-ae3b-5aeadec095ef}" ma:internalName="TaxCatchAll" ma:showField="CatchAllData" ma:web="e969d977-8621-416f-8691-22530d63f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969d977-8621-416f-8691-22530d63fb1c" xsi:nil="true"/>
    <lcf76f155ced4ddcb4097134ff3c332f xmlns="a13d31aa-8940-4f48-bfbf-6b9a3a884b1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61B544-A656-4B36-BDD2-7F4DA72D5F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3d31aa-8940-4f48-bfbf-6b9a3a884b14"/>
    <ds:schemaRef ds:uri="e969d977-8621-416f-8691-22530d63fb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D6E237-36BF-4FC4-AF1C-C91C116F725C}">
  <ds:schemaRefs>
    <ds:schemaRef ds:uri="http://schemas.microsoft.com/office/2006/metadata/properties"/>
    <ds:schemaRef ds:uri="http://schemas.microsoft.com/office/infopath/2007/PartnerControls"/>
    <ds:schemaRef ds:uri="e969d977-8621-416f-8691-22530d63fb1c"/>
    <ds:schemaRef ds:uri="a13d31aa-8940-4f48-bfbf-6b9a3a884b14"/>
  </ds:schemaRefs>
</ds:datastoreItem>
</file>

<file path=customXml/itemProps3.xml><?xml version="1.0" encoding="utf-8"?>
<ds:datastoreItem xmlns:ds="http://schemas.openxmlformats.org/officeDocument/2006/customXml" ds:itemID="{60D32DF9-57DB-474B-8010-9DAFD77B68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Live Contracts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road-digger</dc:creator>
  <cp:keywords/>
  <dc:description/>
  <cp:lastModifiedBy>Donna Hudson</cp:lastModifiedBy>
  <cp:revision/>
  <dcterms:created xsi:type="dcterms:W3CDTF">2017-09-08T13:10:35Z</dcterms:created>
  <dcterms:modified xsi:type="dcterms:W3CDTF">2026-10-09T11:19:45Z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0x0101001E5666CC356EF2479F2B4197537B63C2</vt:lpwstr>
  </property>
  <property fmtid="{D5CDD505-2E9C-101B-9397-08002B2CF9AE}" pid="3" name="MSIP_Label_897a975f-1c38-4d41-acde-80d68b857798_Enabled">
    <vt:lpwstr>true</vt:lpwstr>
  </property>
  <property fmtid="{D5CDD505-2E9C-101B-9397-08002B2CF9AE}" pid="4" name="MSIP_Label_897a975f-1c38-4d41-acde-80d68b857798_SetDate">
    <vt:lpwstr>2025-03-28T12:18:10Z</vt:lpwstr>
  </property>
  <property fmtid="{D5CDD505-2E9C-101B-9397-08002B2CF9AE}" pid="5" name="MSIP_Label_897a975f-1c38-4d41-acde-80d68b857798_Method">
    <vt:lpwstr>Privileged</vt:lpwstr>
  </property>
  <property fmtid="{D5CDD505-2E9C-101B-9397-08002B2CF9AE}" pid="6" name="MSIP_Label_897a975f-1c38-4d41-acde-80d68b857798_Name">
    <vt:lpwstr>Restrict</vt:lpwstr>
  </property>
  <property fmtid="{D5CDD505-2E9C-101B-9397-08002B2CF9AE}" pid="7" name="MSIP_Label_897a975f-1c38-4d41-acde-80d68b857798_SiteId">
    <vt:lpwstr>1724365d-64d1-42f0-8605-ce145be49b86</vt:lpwstr>
  </property>
  <property fmtid="{D5CDD505-2E9C-101B-9397-08002B2CF9AE}" pid="8" name="MSIP_Label_897a975f-1c38-4d41-acde-80d68b857798_ActionId">
    <vt:lpwstr>658f248d-4a7f-46a3-8236-0b672b1bab7b</vt:lpwstr>
  </property>
  <property fmtid="{D5CDD505-2E9C-101B-9397-08002B2CF9AE}" pid="9" name="MSIP_Label_897a975f-1c38-4d41-acde-80d68b857798_ContentBits">
    <vt:lpwstr>0</vt:lpwstr>
  </property>
  <property fmtid="{D5CDD505-2E9C-101B-9397-08002B2CF9AE}" pid="10" name="MSIP_Label_897a975f-1c38-4d41-acde-80d68b857798_Tag">
    <vt:lpwstr>10, 0, 1, 2</vt:lpwstr>
  </property>
  <property fmtid="{D5CDD505-2E9C-101B-9397-08002B2CF9AE}" pid="11" name="MediaServiceImageTags">
    <vt:lpwstr/>
  </property>
</Properties>
</file>